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85" windowHeight="9165" activeTab="0"/>
  </bookViews>
  <sheets>
    <sheet name="ТРАКТОРИСТ105" sheetId="1" r:id="rId1"/>
    <sheet name="ВСЕГО" sheetId="2" r:id="rId2"/>
  </sheets>
  <definedNames/>
  <calcPr fullCalcOnLoad="1"/>
</workbook>
</file>

<file path=xl/sharedStrings.xml><?xml version="1.0" encoding="utf-8"?>
<sst xmlns="http://schemas.openxmlformats.org/spreadsheetml/2006/main" count="356" uniqueCount="170">
  <si>
    <r>
      <t xml:space="preserve">2. Рабочий учебный план по профессии 35.01.13 «Тракторист-машинист с/х пр-ва» </t>
    </r>
    <r>
      <rPr>
        <b/>
        <sz val="14"/>
        <color indexed="10"/>
        <rFont val="Times New Roman"/>
        <family val="1"/>
      </rPr>
      <t>(2015/16 год – гр.105)</t>
    </r>
  </si>
  <si>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</si>
  <si>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</si>
  <si>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</si>
  <si>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</si>
  <si>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</si>
  <si>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</si>
  <si>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</si>
  <si>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</si>
  <si>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</si>
  <si>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</si>
  <si>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</si>
  <si>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</si>
  <si>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том  числе лаб.и практ.работ</t>
  </si>
  <si>
    <t xml:space="preserve"> семестр</t>
  </si>
  <si>
    <t>5 семестр</t>
  </si>
  <si>
    <t xml:space="preserve">6 семестр </t>
  </si>
  <si>
    <t>Нед</t>
  </si>
  <si>
    <t>О.00</t>
  </si>
  <si>
    <t>Общеобразовательный цикл</t>
  </si>
  <si>
    <t>Базовые общеобразовательные  учебные дисциплины</t>
  </si>
  <si>
    <t>ОУД.01</t>
  </si>
  <si>
    <t>Русский язык</t>
  </si>
  <si>
    <t xml:space="preserve"> Э/4</t>
  </si>
  <si>
    <t>ОУД.02</t>
  </si>
  <si>
    <t>Литература</t>
  </si>
  <si>
    <t>ОУД.03</t>
  </si>
  <si>
    <t>Иностранный язык</t>
  </si>
  <si>
    <t>З/З/З/З</t>
  </si>
  <si>
    <t>ОУД.04</t>
  </si>
  <si>
    <t>История</t>
  </si>
  <si>
    <t>-/ДЗ/-/ДЗ</t>
  </si>
  <si>
    <t>ОУД.05</t>
  </si>
  <si>
    <t>Физическая культура</t>
  </si>
  <si>
    <t>ОУД.06</t>
  </si>
  <si>
    <t>Основы безопасности жизнедеятельности</t>
  </si>
  <si>
    <t>-/ДЗ/</t>
  </si>
  <si>
    <t>ОУД.07</t>
  </si>
  <si>
    <t>Химия</t>
  </si>
  <si>
    <t>ОУД.08</t>
  </si>
  <si>
    <t xml:space="preserve">Экономика </t>
  </si>
  <si>
    <t>ОУД.09</t>
  </si>
  <si>
    <t xml:space="preserve"> Право</t>
  </si>
  <si>
    <t>-/ДЗ</t>
  </si>
  <si>
    <t>ОУД.10</t>
  </si>
  <si>
    <t xml:space="preserve">Биология </t>
  </si>
  <si>
    <t>ОУД.11</t>
  </si>
  <si>
    <t>География</t>
  </si>
  <si>
    <t>ОУД.12</t>
  </si>
  <si>
    <t xml:space="preserve">Экология </t>
  </si>
  <si>
    <t>ДЗ</t>
  </si>
  <si>
    <t>Профильные  общеобразовательные учебные дисциплины</t>
  </si>
  <si>
    <t>ОУД.13</t>
  </si>
  <si>
    <t>Математика: алгебра, начала математического анализа, геометрия</t>
  </si>
  <si>
    <t>Э/4</t>
  </si>
  <si>
    <t>ОУД.14</t>
  </si>
  <si>
    <t>Физика</t>
  </si>
  <si>
    <t>ДЗ/ ДЗ</t>
  </si>
  <si>
    <t>ОУД.15</t>
  </si>
  <si>
    <t xml:space="preserve">Информатика </t>
  </si>
  <si>
    <t>ДЗ/ Э/2</t>
  </si>
  <si>
    <t>Дополнительные общеобразовательные учебные дисциплины</t>
  </si>
  <si>
    <t>ОУД.16</t>
  </si>
  <si>
    <t>Обществознание</t>
  </si>
  <si>
    <t>Э/6</t>
  </si>
  <si>
    <t>П.00</t>
  </si>
  <si>
    <t xml:space="preserve">Профессиональный цикл </t>
  </si>
  <si>
    <t>ОП.00</t>
  </si>
  <si>
    <t xml:space="preserve">Общепрофессиональный цикл </t>
  </si>
  <si>
    <t>ОПД.01</t>
  </si>
  <si>
    <t>Основы технического черчения</t>
  </si>
  <si>
    <t>ОПД.02</t>
  </si>
  <si>
    <t>Основы материаловедения и технология общеслесарных работ</t>
  </si>
  <si>
    <t>-, ДЗ</t>
  </si>
  <si>
    <t>ОПД.03</t>
  </si>
  <si>
    <t>Техническая механика с основами технических измерений</t>
  </si>
  <si>
    <t>40 </t>
  </si>
  <si>
    <t xml:space="preserve">ОПД. 04 </t>
  </si>
  <si>
    <t>Основы электротехники</t>
  </si>
  <si>
    <t>З</t>
  </si>
  <si>
    <t>ПМ.00</t>
  </si>
  <si>
    <t>Профессиональные модули</t>
  </si>
  <si>
    <t>ПМ.01</t>
  </si>
  <si>
    <t>Эксплуатация и техническое обслуживание сельскохозяйственных машин и оборудования</t>
  </si>
  <si>
    <t>КЭ/4</t>
  </si>
  <si>
    <t>МДК.01.01</t>
  </si>
  <si>
    <t>Технология механизированных работ в сельском хозяйстве (с основами агрономии)</t>
  </si>
  <si>
    <t>МДК.01.02</t>
  </si>
  <si>
    <t>УП.01</t>
  </si>
  <si>
    <t>Учебная практика (производственное обучение)</t>
  </si>
  <si>
    <t> 36</t>
  </si>
  <si>
    <t>ПП.01</t>
  </si>
  <si>
    <t>Производственная практика</t>
  </si>
  <si>
    <r>
      <t>108</t>
    </r>
    <r>
      <rPr>
        <sz val="11"/>
        <color indexed="8"/>
        <rFont val="Arial"/>
        <family val="2"/>
      </rPr>
      <t> </t>
    </r>
  </si>
  <si>
    <t>ПМ.02</t>
  </si>
  <si>
    <t xml:space="preserve">Выполнение слесарных работ по ремонту и техническому обслуживанию сельскохозяйственных машин и оборудования </t>
  </si>
  <si>
    <t>КЭ/5</t>
  </si>
  <si>
    <t>МДК.02.01</t>
  </si>
  <si>
    <t xml:space="preserve">Технология слесарных работ по ремонту и техническому обслуживанию сельскохозяйственных машин и оборудования </t>
  </si>
  <si>
    <t xml:space="preserve"> ДЗ, ДЗ</t>
  </si>
  <si>
    <t>34 </t>
  </si>
  <si>
    <t>УП.02</t>
  </si>
  <si>
    <t> 18</t>
  </si>
  <si>
    <t>ПП.02</t>
  </si>
  <si>
    <t>108 </t>
  </si>
  <si>
    <t>ПМ.03</t>
  </si>
  <si>
    <t>Транспортировка грузов</t>
  </si>
  <si>
    <t>МДК.03.01</t>
  </si>
  <si>
    <t>Теоретическая подготовка водителей автомобилей категории «С»</t>
  </si>
  <si>
    <t>Э/5</t>
  </si>
  <si>
    <t>МДК.03.02</t>
  </si>
  <si>
    <t>Правила дорожного движения</t>
  </si>
  <si>
    <t> 34 </t>
  </si>
  <si>
    <t>УП.03</t>
  </si>
  <si>
    <t>ПП.03</t>
  </si>
  <si>
    <t>Вариативная часть циклов ОПОП</t>
  </si>
  <si>
    <t xml:space="preserve">ОПД. 06/В </t>
  </si>
  <si>
    <t>Оказание первой медицинской помощи</t>
  </si>
  <si>
    <t>Всего часов</t>
  </si>
  <si>
    <t>УП.00.</t>
  </si>
  <si>
    <t>Всего на учебную практику (производственное обучение)</t>
  </si>
  <si>
    <t>39недель</t>
  </si>
  <si>
    <t>ПП.00</t>
  </si>
  <si>
    <t>Всего на производственную  практику</t>
  </si>
  <si>
    <r>
      <t> </t>
    </r>
    <r>
      <rPr>
        <b/>
        <sz val="11"/>
        <color indexed="8"/>
        <rFont val="Times New Roman"/>
        <family val="1"/>
      </rPr>
      <t>216</t>
    </r>
  </si>
  <si>
    <r>
      <t>/6нед</t>
    </r>
    <r>
      <rPr>
        <b/>
        <sz val="11"/>
        <color indexed="8"/>
        <rFont val="Arial"/>
        <family val="2"/>
      </rPr>
      <t> </t>
    </r>
  </si>
  <si>
    <t>/6нед</t>
  </si>
  <si>
    <t>ПА.00</t>
  </si>
  <si>
    <t>Г(И)А</t>
  </si>
  <si>
    <r>
      <t>Консультации</t>
    </r>
    <r>
      <rPr>
        <sz val="10"/>
        <color indexed="8"/>
        <rFont val="Times New Roman"/>
        <family val="1"/>
      </rPr>
      <t xml:space="preserve"> на учебную группу по 100 часов в год (всего 250 час.)</t>
    </r>
  </si>
  <si>
    <t>Всего</t>
  </si>
  <si>
    <t>дисциплин и МДК</t>
  </si>
  <si>
    <t>Государственная (итоговая) аттестация</t>
  </si>
  <si>
    <t>учебной практики</t>
  </si>
  <si>
    <t>Выпускная квалификационная работа</t>
  </si>
  <si>
    <t xml:space="preserve">производст. практики  </t>
  </si>
  <si>
    <t>экзаменов</t>
  </si>
  <si>
    <t>дифф. зачетов</t>
  </si>
  <si>
    <t>зачетов</t>
  </si>
  <si>
    <t xml:space="preserve"> Согласовано</t>
  </si>
  <si>
    <t>Учебный план рассмотрен и согласован на заседании ЦМК</t>
  </si>
  <si>
    <t>Протокол №          от «__»  2015_г.</t>
  </si>
  <si>
    <t xml:space="preserve"> Председатель ЦМК</t>
  </si>
  <si>
    <t>всего за 1 курс</t>
  </si>
  <si>
    <t>всего за 2 курс</t>
  </si>
  <si>
    <t>всего за 3 курс</t>
  </si>
  <si>
    <t>1  семестр</t>
  </si>
  <si>
    <t>4 семестр</t>
  </si>
  <si>
    <r>
      <t> </t>
    </r>
    <r>
      <rPr>
        <b/>
        <sz val="11"/>
        <color indexed="12"/>
        <rFont val="Times New Roman"/>
        <family val="1"/>
      </rPr>
      <t>216</t>
    </r>
  </si>
  <si>
    <t>2 нед</t>
  </si>
  <si>
    <t>17 нед 612</t>
  </si>
  <si>
    <t xml:space="preserve">23 нед 828 </t>
  </si>
  <si>
    <t xml:space="preserve">17 нед 612 </t>
  </si>
  <si>
    <t xml:space="preserve">ОПД. 05/В </t>
  </si>
  <si>
    <t>Основы безопасного управления транспортным средством</t>
  </si>
  <si>
    <t>КЭ/6</t>
  </si>
  <si>
    <t>МДК.03.02/В</t>
  </si>
  <si>
    <t>учебной практики, нед</t>
  </si>
  <si>
    <t xml:space="preserve">производст. практики,нед  </t>
  </si>
  <si>
    <r>
      <t>Консультации</t>
    </r>
    <r>
      <rPr>
        <sz val="10"/>
        <color indexed="8"/>
        <rFont val="Times New Roman"/>
        <family val="1"/>
      </rPr>
      <t xml:space="preserve"> на учебную группу по 100 часов в год (всего 300 час.)</t>
    </r>
  </si>
  <si>
    <t>с 11.06.2018г по 24.06.2018г (2 недели)</t>
  </si>
  <si>
    <t>Часы вождения , вынесенные за рамки учебного процесса: вождение трактора - 25 часов на обучаемого, вождение автомобиля - 72 часа на обучаемого</t>
  </si>
  <si>
    <t>Протокол №          от «__»  2016_г.</t>
  </si>
  <si>
    <t xml:space="preserve">2. Рабочий учебный план по профессии 35.01.13 «Тракторист-машинист с/х пр-ва» </t>
  </si>
  <si>
    <r>
      <t>6нед</t>
    </r>
    <r>
      <rPr>
        <b/>
        <sz val="11"/>
        <color indexed="8"/>
        <rFont val="Arial"/>
        <family val="2"/>
      </rPr>
      <t> </t>
    </r>
  </si>
  <si>
    <t>6нед </t>
  </si>
  <si>
    <t>10нед</t>
  </si>
  <si>
    <t xml:space="preserve">2  семестр </t>
  </si>
  <si>
    <t>3 семестр</t>
  </si>
  <si>
    <t>Оказание первой  помощи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</si>
</sst>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Arial"/>
      <family val="2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Arial"/>
      <family val="2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Arial"/>
      <family val="2"/>
    </font>
    <font>
      <sz val="11"/>
      <color indexed="50"/>
      <name val="Calibri"/>
      <family val="2"/>
    </font>
    <font>
      <b/>
      <sz val="11"/>
      <color indexed="21"/>
      <name val="Times New Roman"/>
      <family val="1"/>
    </font>
    <font>
      <sz val="11"/>
      <color indexed="21"/>
      <name val="Calibri"/>
      <family val="2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/>
      <right style="medium"/>
      <top style="medium">
        <color indexed="8"/>
      </top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8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4" fillId="33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right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right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8" xfId="0" applyNumberFormat="1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horizontal="center" vertical="center" wrapText="1"/>
    </xf>
    <xf numFmtId="2" fontId="20" fillId="33" borderId="1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0" fillId="33" borderId="18" xfId="0" applyNumberFormat="1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25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36" fillId="0" borderId="0" xfId="0" applyFont="1" applyAlignment="1">
      <alignment/>
    </xf>
    <xf numFmtId="0" fontId="14" fillId="36" borderId="13" xfId="0" applyFont="1" applyFill="1" applyBorder="1" applyAlignment="1">
      <alignment horizontal="center" vertical="center" wrapText="1"/>
    </xf>
    <xf numFmtId="0" fontId="37" fillId="36" borderId="13" xfId="0" applyFont="1" applyFill="1" applyBorder="1" applyAlignment="1">
      <alignment horizontal="right" vertical="center" wrapText="1"/>
    </xf>
    <xf numFmtId="0" fontId="37" fillId="36" borderId="12" xfId="0" applyFont="1" applyFill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center" vertical="center" wrapText="1"/>
    </xf>
    <xf numFmtId="0" fontId="37" fillId="36" borderId="11" xfId="0" applyFont="1" applyFill="1" applyBorder="1" applyAlignment="1">
      <alignment horizontal="center" vertical="center" wrapText="1"/>
    </xf>
    <xf numFmtId="0" fontId="39" fillId="35" borderId="13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vertical="center" wrapText="1"/>
    </xf>
    <xf numFmtId="0" fontId="33" fillId="35" borderId="12" xfId="0" applyFont="1" applyFill="1" applyBorder="1" applyAlignment="1">
      <alignment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36" borderId="17" xfId="0" applyFont="1" applyFill="1" applyBorder="1" applyAlignment="1">
      <alignment vertical="center" wrapText="1"/>
    </xf>
    <xf numFmtId="0" fontId="6" fillId="36" borderId="23" xfId="0" applyFont="1" applyFill="1" applyBorder="1" applyAlignment="1">
      <alignment vertical="center" wrapText="1"/>
    </xf>
    <xf numFmtId="0" fontId="37" fillId="36" borderId="20" xfId="0" applyFont="1" applyFill="1" applyBorder="1" applyAlignment="1">
      <alignment horizontal="center" vertical="center" wrapText="1"/>
    </xf>
    <xf numFmtId="0" fontId="37" fillId="36" borderId="23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3" fillId="36" borderId="18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vertical="center" wrapText="1"/>
    </xf>
    <xf numFmtId="0" fontId="7" fillId="36" borderId="13" xfId="0" applyFont="1" applyFill="1" applyBorder="1" applyAlignment="1">
      <alignment vertical="center" wrapText="1"/>
    </xf>
    <xf numFmtId="0" fontId="14" fillId="36" borderId="18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23" fillId="36" borderId="27" xfId="0" applyFont="1" applyFill="1" applyBorder="1" applyAlignment="1">
      <alignment horizontal="center" vertical="center" wrapText="1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8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4" fillId="34" borderId="18" xfId="0" applyFont="1" applyFill="1" applyBorder="1" applyAlignment="1">
      <alignment horizontal="right" vertical="center" wrapText="1"/>
    </xf>
    <xf numFmtId="0" fontId="14" fillId="34" borderId="13" xfId="0" applyFont="1" applyFill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36" borderId="18" xfId="0" applyFont="1" applyFill="1" applyBorder="1" applyAlignment="1">
      <alignment horizontal="right" vertical="center" wrapText="1"/>
    </xf>
    <xf numFmtId="0" fontId="23" fillId="36" borderId="13" xfId="0" applyFont="1" applyFill="1" applyBorder="1" applyAlignment="1">
      <alignment horizontal="right" vertical="center" wrapText="1"/>
    </xf>
    <xf numFmtId="0" fontId="37" fillId="36" borderId="18" xfId="0" applyFont="1" applyFill="1" applyBorder="1" applyAlignment="1">
      <alignment horizontal="center" vertical="center" wrapText="1"/>
    </xf>
    <xf numFmtId="0" fontId="37" fillId="36" borderId="1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2" fontId="27" fillId="0" borderId="18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7" fillId="37" borderId="18" xfId="0" applyNumberFormat="1" applyFont="1" applyFill="1" applyBorder="1" applyAlignment="1">
      <alignment horizontal="center" vertical="center" wrapText="1"/>
    </xf>
    <xf numFmtId="0" fontId="38" fillId="37" borderId="13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5" fillId="0" borderId="2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5" fillId="0" borderId="18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4" fillId="34" borderId="17" xfId="0" applyFont="1" applyFill="1" applyBorder="1" applyAlignment="1">
      <alignment vertical="center" wrapText="1"/>
    </xf>
    <xf numFmtId="0" fontId="14" fillId="34" borderId="20" xfId="0" applyFont="1" applyFill="1" applyBorder="1" applyAlignment="1">
      <alignment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3" fillId="36" borderId="41" xfId="0" applyFont="1" applyFill="1" applyBorder="1" applyAlignment="1">
      <alignment horizontal="center" vertical="center" wrapText="1"/>
    </xf>
    <xf numFmtId="0" fontId="23" fillId="36" borderId="4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4" fillId="36" borderId="27" xfId="0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 vertical="center" wrapText="1"/>
    </xf>
    <xf numFmtId="0" fontId="14" fillId="36" borderId="28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5" fillId="38" borderId="18" xfId="0" applyNumberFormat="1" applyFont="1" applyFill="1" applyBorder="1" applyAlignment="1">
      <alignment horizontal="center" vertical="center" wrapText="1"/>
    </xf>
    <xf numFmtId="0" fontId="0" fillId="38" borderId="13" xfId="0" applyNumberFormat="1" applyFill="1" applyBorder="1" applyAlignment="1">
      <alignment horizontal="center" vertical="center" wrapText="1"/>
    </xf>
    <xf numFmtId="0" fontId="14" fillId="36" borderId="43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 wrapText="1"/>
    </xf>
    <xf numFmtId="2" fontId="20" fillId="38" borderId="1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38" borderId="18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14" fillId="38" borderId="18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38"/>
  <sheetViews>
    <sheetView tabSelected="1" zoomScale="87" zoomScaleNormal="87" zoomScalePageLayoutView="0" workbookViewId="0" topLeftCell="A7">
      <selection activeCell="M25" sqref="M25:N26"/>
    </sheetView>
  </sheetViews>
  <sheetFormatPr defaultColWidth="9.140625" defaultRowHeight="15"/>
  <cols>
    <col min="1" max="1" width="9.00390625" style="0" customWidth="1"/>
    <col min="2" max="2" width="0.71875" style="0" hidden="1" customWidth="1"/>
    <col min="3" max="3" width="35.7109375" style="0" customWidth="1"/>
    <col min="4" max="4" width="7.421875" style="0" customWidth="1"/>
    <col min="5" max="5" width="7.00390625" style="0" customWidth="1"/>
    <col min="6" max="6" width="6.421875" style="0" customWidth="1"/>
    <col min="7" max="7" width="0.13671875" style="0" customWidth="1"/>
    <col min="8" max="8" width="6.57421875" style="0" customWidth="1"/>
    <col min="9" max="9" width="6.00390625" style="0" customWidth="1"/>
    <col min="10" max="10" width="6.8515625" style="0" customWidth="1"/>
    <col min="11" max="12" width="7.7109375" style="0" customWidth="1"/>
    <col min="13" max="13" width="4.7109375" style="0" customWidth="1"/>
    <col min="14" max="14" width="4.421875" style="0" customWidth="1"/>
    <col min="15" max="15" width="9.00390625" style="0" customWidth="1"/>
    <col min="16" max="16" width="5.00390625" style="0" customWidth="1"/>
    <col min="17" max="17" width="5.57421875" style="0" customWidth="1"/>
  </cols>
  <sheetData>
    <row r="1" spans="1:17" ht="18.75">
      <c r="A1" s="500" t="s">
        <v>163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</row>
    <row r="2" ht="16.5" thickBot="1">
      <c r="A2" s="1"/>
    </row>
    <row r="3" spans="1:17" ht="15">
      <c r="A3" s="273" t="s">
        <v>1</v>
      </c>
      <c r="B3" s="274"/>
      <c r="C3" s="203" t="s">
        <v>2</v>
      </c>
      <c r="D3" s="209" t="s">
        <v>3</v>
      </c>
      <c r="E3" s="234" t="s">
        <v>4</v>
      </c>
      <c r="F3" s="281"/>
      <c r="G3" s="281"/>
      <c r="H3" s="281"/>
      <c r="I3" s="235"/>
      <c r="J3" s="234" t="s">
        <v>5</v>
      </c>
      <c r="K3" s="281"/>
      <c r="L3" s="281"/>
      <c r="M3" s="281"/>
      <c r="N3" s="281"/>
      <c r="O3" s="281"/>
      <c r="P3" s="281"/>
      <c r="Q3" s="235"/>
    </row>
    <row r="4" spans="1:17" ht="15">
      <c r="A4" s="275"/>
      <c r="B4" s="276"/>
      <c r="C4" s="279"/>
      <c r="D4" s="210"/>
      <c r="E4" s="236"/>
      <c r="F4" s="282"/>
      <c r="G4" s="282"/>
      <c r="H4" s="282"/>
      <c r="I4" s="237"/>
      <c r="J4" s="236"/>
      <c r="K4" s="282"/>
      <c r="L4" s="282"/>
      <c r="M4" s="282"/>
      <c r="N4" s="282"/>
      <c r="O4" s="282"/>
      <c r="P4" s="282"/>
      <c r="Q4" s="237"/>
    </row>
    <row r="5" spans="1:17" ht="11.25" customHeight="1" thickBot="1">
      <c r="A5" s="275"/>
      <c r="B5" s="276"/>
      <c r="C5" s="279"/>
      <c r="D5" s="210"/>
      <c r="E5" s="236"/>
      <c r="F5" s="282"/>
      <c r="G5" s="282"/>
      <c r="H5" s="282"/>
      <c r="I5" s="237"/>
      <c r="J5" s="236"/>
      <c r="K5" s="282"/>
      <c r="L5" s="282"/>
      <c r="M5" s="282"/>
      <c r="N5" s="282"/>
      <c r="O5" s="282"/>
      <c r="P5" s="282"/>
      <c r="Q5" s="237"/>
    </row>
    <row r="6" spans="1:17" ht="2.25" customHeight="1" hidden="1" thickBot="1">
      <c r="A6" s="275"/>
      <c r="B6" s="276"/>
      <c r="C6" s="279"/>
      <c r="D6" s="210"/>
      <c r="E6" s="238"/>
      <c r="F6" s="283"/>
      <c r="G6" s="283"/>
      <c r="H6" s="283"/>
      <c r="I6" s="239"/>
      <c r="J6" s="238"/>
      <c r="K6" s="283"/>
      <c r="L6" s="283"/>
      <c r="M6" s="283"/>
      <c r="N6" s="283"/>
      <c r="O6" s="283"/>
      <c r="P6" s="283"/>
      <c r="Q6" s="239"/>
    </row>
    <row r="7" spans="1:17" ht="26.25" customHeight="1" thickBot="1">
      <c r="A7" s="275"/>
      <c r="B7" s="276"/>
      <c r="C7" s="279"/>
      <c r="D7" s="210"/>
      <c r="E7" s="209" t="s">
        <v>6</v>
      </c>
      <c r="F7" s="273" t="s">
        <v>7</v>
      </c>
      <c r="G7" s="274"/>
      <c r="H7" s="192" t="s">
        <v>8</v>
      </c>
      <c r="I7" s="193"/>
      <c r="J7" s="284" t="s">
        <v>9</v>
      </c>
      <c r="K7" s="285"/>
      <c r="L7" s="256" t="s">
        <v>10</v>
      </c>
      <c r="M7" s="257"/>
      <c r="N7" s="258"/>
      <c r="O7" s="180" t="s">
        <v>11</v>
      </c>
      <c r="P7" s="181"/>
      <c r="Q7" s="182"/>
    </row>
    <row r="8" spans="1:17" ht="27.75" customHeight="1">
      <c r="A8" s="275"/>
      <c r="B8" s="276"/>
      <c r="C8" s="279"/>
      <c r="D8" s="210"/>
      <c r="E8" s="210"/>
      <c r="F8" s="275"/>
      <c r="G8" s="276"/>
      <c r="H8" s="209" t="s">
        <v>12</v>
      </c>
      <c r="I8" s="194" t="s">
        <v>13</v>
      </c>
      <c r="J8" s="183" t="s">
        <v>146</v>
      </c>
      <c r="K8" s="183" t="s">
        <v>167</v>
      </c>
      <c r="L8" s="206" t="s">
        <v>168</v>
      </c>
      <c r="M8" s="186" t="s">
        <v>147</v>
      </c>
      <c r="N8" s="187"/>
      <c r="O8" s="203" t="s">
        <v>15</v>
      </c>
      <c r="P8" s="197" t="s">
        <v>16</v>
      </c>
      <c r="Q8" s="198"/>
    </row>
    <row r="9" spans="1:17" ht="19.5" customHeight="1" thickBot="1">
      <c r="A9" s="275"/>
      <c r="B9" s="276"/>
      <c r="C9" s="279"/>
      <c r="D9" s="210"/>
      <c r="E9" s="210"/>
      <c r="F9" s="275"/>
      <c r="G9" s="276"/>
      <c r="H9" s="210"/>
      <c r="I9" s="195"/>
      <c r="J9" s="184"/>
      <c r="K9" s="184"/>
      <c r="L9" s="207"/>
      <c r="M9" s="188"/>
      <c r="N9" s="189"/>
      <c r="O9" s="204"/>
      <c r="P9" s="199"/>
      <c r="Q9" s="200"/>
    </row>
    <row r="10" spans="1:17" ht="40.5" customHeight="1" hidden="1" thickBot="1">
      <c r="A10" s="277"/>
      <c r="B10" s="278"/>
      <c r="C10" s="280"/>
      <c r="D10" s="211"/>
      <c r="E10" s="211"/>
      <c r="F10" s="277"/>
      <c r="G10" s="278"/>
      <c r="H10" s="211"/>
      <c r="I10" s="196"/>
      <c r="J10" s="185"/>
      <c r="K10" s="185"/>
      <c r="L10" s="208"/>
      <c r="M10" s="190"/>
      <c r="N10" s="191"/>
      <c r="O10" s="205"/>
      <c r="P10" s="201"/>
      <c r="Q10" s="202"/>
    </row>
    <row r="11" spans="1:17" ht="15" customHeight="1">
      <c r="A11" s="234"/>
      <c r="B11" s="235"/>
      <c r="C11" s="203"/>
      <c r="D11" s="203"/>
      <c r="E11" s="203"/>
      <c r="F11" s="234"/>
      <c r="G11" s="235"/>
      <c r="H11" s="203"/>
      <c r="I11" s="209"/>
      <c r="J11" s="223" t="s">
        <v>150</v>
      </c>
      <c r="K11" s="220" t="s">
        <v>151</v>
      </c>
      <c r="L11" s="223" t="s">
        <v>152</v>
      </c>
      <c r="M11" s="223" t="s">
        <v>151</v>
      </c>
      <c r="N11" s="187"/>
      <c r="O11" s="220" t="s">
        <v>152</v>
      </c>
      <c r="P11" s="223" t="s">
        <v>151</v>
      </c>
      <c r="Q11" s="244"/>
    </row>
    <row r="12" spans="1:17" ht="4.5" customHeight="1">
      <c r="A12" s="236"/>
      <c r="B12" s="237"/>
      <c r="C12" s="204"/>
      <c r="D12" s="204"/>
      <c r="E12" s="204"/>
      <c r="F12" s="236"/>
      <c r="G12" s="237"/>
      <c r="H12" s="204"/>
      <c r="I12" s="210"/>
      <c r="J12" s="224"/>
      <c r="K12" s="221"/>
      <c r="L12" s="224"/>
      <c r="M12" s="224"/>
      <c r="N12" s="189"/>
      <c r="O12" s="221"/>
      <c r="P12" s="245"/>
      <c r="Q12" s="246"/>
    </row>
    <row r="13" spans="1:17" ht="6.75" customHeight="1" thickBot="1">
      <c r="A13" s="236"/>
      <c r="B13" s="237"/>
      <c r="C13" s="204"/>
      <c r="D13" s="204"/>
      <c r="E13" s="204"/>
      <c r="F13" s="236"/>
      <c r="G13" s="237"/>
      <c r="H13" s="204"/>
      <c r="I13" s="210"/>
      <c r="J13" s="224"/>
      <c r="K13" s="221"/>
      <c r="L13" s="224"/>
      <c r="M13" s="224"/>
      <c r="N13" s="189"/>
      <c r="O13" s="221"/>
      <c r="P13" s="245"/>
      <c r="Q13" s="246"/>
    </row>
    <row r="14" spans="1:17" ht="14.25" customHeight="1" hidden="1">
      <c r="A14" s="236"/>
      <c r="B14" s="237"/>
      <c r="C14" s="204"/>
      <c r="D14" s="204"/>
      <c r="E14" s="204"/>
      <c r="F14" s="236"/>
      <c r="G14" s="237"/>
      <c r="H14" s="204"/>
      <c r="I14" s="210"/>
      <c r="J14" s="224"/>
      <c r="K14" s="221"/>
      <c r="L14" s="224"/>
      <c r="M14" s="224"/>
      <c r="N14" s="189"/>
      <c r="O14" s="221"/>
      <c r="P14" s="245"/>
      <c r="Q14" s="246"/>
    </row>
    <row r="15" spans="1:17" ht="14.25" customHeight="1" hidden="1" thickBot="1">
      <c r="A15" s="238"/>
      <c r="B15" s="239"/>
      <c r="C15" s="205"/>
      <c r="D15" s="205"/>
      <c r="E15" s="205"/>
      <c r="F15" s="238"/>
      <c r="G15" s="239"/>
      <c r="H15" s="205"/>
      <c r="I15" s="211"/>
      <c r="J15" s="225"/>
      <c r="K15" s="222"/>
      <c r="L15" s="225"/>
      <c r="M15" s="225"/>
      <c r="N15" s="191"/>
      <c r="O15" s="222"/>
      <c r="P15" s="247"/>
      <c r="Q15" s="248"/>
    </row>
    <row r="16" spans="1:17" ht="15.75" thickBot="1">
      <c r="A16" s="192">
        <v>1</v>
      </c>
      <c r="B16" s="193"/>
      <c r="C16" s="8">
        <v>2</v>
      </c>
      <c r="D16" s="8">
        <v>3</v>
      </c>
      <c r="E16" s="30">
        <v>4</v>
      </c>
      <c r="F16" s="192">
        <v>5</v>
      </c>
      <c r="G16" s="193"/>
      <c r="H16" s="30">
        <v>6</v>
      </c>
      <c r="I16" s="30">
        <v>7</v>
      </c>
      <c r="J16" s="30">
        <v>8</v>
      </c>
      <c r="K16" s="30">
        <v>9</v>
      </c>
      <c r="L16" s="152">
        <v>10</v>
      </c>
      <c r="M16" s="218">
        <v>11</v>
      </c>
      <c r="N16" s="219"/>
      <c r="O16" s="151">
        <v>12</v>
      </c>
      <c r="P16" s="180">
        <v>13</v>
      </c>
      <c r="Q16" s="249"/>
    </row>
    <row r="17" spans="1:17" ht="25.5" customHeight="1" thickBot="1">
      <c r="A17" s="232" t="s">
        <v>18</v>
      </c>
      <c r="B17" s="233"/>
      <c r="C17" s="32" t="s">
        <v>19</v>
      </c>
      <c r="D17" s="33"/>
      <c r="E17" s="34">
        <f>E18+E39+E46</f>
        <v>2898</v>
      </c>
      <c r="F17" s="34">
        <f>F18+F39+F46</f>
        <v>946</v>
      </c>
      <c r="G17" s="232">
        <f>G18+G39+G46</f>
        <v>1926</v>
      </c>
      <c r="H17" s="233"/>
      <c r="I17" s="35">
        <f>I18+I39+I46</f>
        <v>1130</v>
      </c>
      <c r="J17" s="35">
        <f>J18+J39+J46</f>
        <v>544</v>
      </c>
      <c r="K17" s="35">
        <f>K18+K39+K46</f>
        <v>496</v>
      </c>
      <c r="L17" s="35">
        <f>L18+L39+L46</f>
        <v>334</v>
      </c>
      <c r="M17" s="232">
        <f>M18+M39+M46</f>
        <v>294</v>
      </c>
      <c r="N17" s="233"/>
      <c r="O17" s="34">
        <f>O18+O39+O46</f>
        <v>194</v>
      </c>
      <c r="P17" s="34">
        <f>P18+P39+P46</f>
        <v>64</v>
      </c>
      <c r="Q17" s="36">
        <f>Q18+Q39+Q46</f>
        <v>0</v>
      </c>
    </row>
    <row r="18" spans="1:17" ht="27.75" customHeight="1" thickBot="1">
      <c r="A18" s="271"/>
      <c r="B18" s="272"/>
      <c r="C18" s="45" t="s">
        <v>20</v>
      </c>
      <c r="D18" s="46"/>
      <c r="E18" s="47">
        <f>SUM(E19:E38)</f>
        <v>1862</v>
      </c>
      <c r="F18" s="47">
        <f>SUM(F19:F38)</f>
        <v>602</v>
      </c>
      <c r="G18" s="252">
        <f>SUM(G19:H38)</f>
        <v>1260</v>
      </c>
      <c r="H18" s="253"/>
      <c r="I18" s="48">
        <f>SUM(I19:I38)</f>
        <v>762</v>
      </c>
      <c r="J18" s="48">
        <f>SUM(J19:J38)</f>
        <v>306</v>
      </c>
      <c r="K18" s="48">
        <f>SUM(K19:K38)</f>
        <v>366</v>
      </c>
      <c r="L18" s="48">
        <f>SUM(L19:L38)</f>
        <v>200</v>
      </c>
      <c r="M18" s="252">
        <f>SUM(M19:N38)</f>
        <v>194</v>
      </c>
      <c r="N18" s="253"/>
      <c r="O18" s="47">
        <f>SUM(O19:O38)</f>
        <v>130</v>
      </c>
      <c r="P18" s="47">
        <f>SUM(P19:P38)</f>
        <v>64</v>
      </c>
      <c r="Q18" s="47">
        <f>SUM(Q19:Q38)</f>
        <v>0</v>
      </c>
    </row>
    <row r="19" spans="1:17" ht="15">
      <c r="A19" s="265" t="s">
        <v>21</v>
      </c>
      <c r="B19" s="266"/>
      <c r="C19" s="269" t="s">
        <v>22</v>
      </c>
      <c r="D19" s="240" t="s">
        <v>23</v>
      </c>
      <c r="E19" s="254">
        <v>136</v>
      </c>
      <c r="F19" s="254">
        <v>50</v>
      </c>
      <c r="G19" s="259">
        <v>86</v>
      </c>
      <c r="H19" s="260"/>
      <c r="I19" s="242">
        <v>60</v>
      </c>
      <c r="J19" s="250">
        <v>34</v>
      </c>
      <c r="K19" s="250">
        <v>52</v>
      </c>
      <c r="L19" s="240"/>
      <c r="M19" s="228"/>
      <c r="N19" s="229"/>
      <c r="O19" s="226"/>
      <c r="P19" s="178"/>
      <c r="Q19" s="178"/>
    </row>
    <row r="20" spans="1:17" ht="0.75" customHeight="1" thickBot="1">
      <c r="A20" s="267"/>
      <c r="B20" s="268"/>
      <c r="C20" s="270"/>
      <c r="D20" s="241"/>
      <c r="E20" s="255"/>
      <c r="F20" s="255"/>
      <c r="G20" s="261"/>
      <c r="H20" s="262"/>
      <c r="I20" s="243"/>
      <c r="J20" s="251"/>
      <c r="K20" s="251"/>
      <c r="L20" s="241"/>
      <c r="M20" s="230"/>
      <c r="N20" s="231"/>
      <c r="O20" s="227"/>
      <c r="P20" s="179"/>
      <c r="Q20" s="179"/>
    </row>
    <row r="21" spans="1:17" ht="15">
      <c r="A21" s="265" t="s">
        <v>24</v>
      </c>
      <c r="B21" s="266"/>
      <c r="C21" s="269" t="s">
        <v>25</v>
      </c>
      <c r="D21" s="240" t="s">
        <v>23</v>
      </c>
      <c r="E21" s="254">
        <v>300</v>
      </c>
      <c r="F21" s="254">
        <v>100</v>
      </c>
      <c r="G21" s="259">
        <v>200</v>
      </c>
      <c r="H21" s="260"/>
      <c r="I21" s="242">
        <v>140</v>
      </c>
      <c r="J21" s="250">
        <v>34</v>
      </c>
      <c r="K21" s="250">
        <v>66</v>
      </c>
      <c r="L21" s="216">
        <v>64</v>
      </c>
      <c r="M21" s="212">
        <v>36</v>
      </c>
      <c r="N21" s="213"/>
      <c r="O21" s="178"/>
      <c r="P21" s="178"/>
      <c r="Q21" s="178"/>
    </row>
    <row r="22" spans="1:17" ht="2.25" customHeight="1" thickBot="1">
      <c r="A22" s="267"/>
      <c r="B22" s="268"/>
      <c r="C22" s="270"/>
      <c r="D22" s="241"/>
      <c r="E22" s="255"/>
      <c r="F22" s="255"/>
      <c r="G22" s="261"/>
      <c r="H22" s="262"/>
      <c r="I22" s="243"/>
      <c r="J22" s="251"/>
      <c r="K22" s="251"/>
      <c r="L22" s="217"/>
      <c r="M22" s="214"/>
      <c r="N22" s="215"/>
      <c r="O22" s="179"/>
      <c r="P22" s="179"/>
      <c r="Q22" s="179"/>
    </row>
    <row r="23" spans="1:17" ht="15">
      <c r="A23" s="265" t="s">
        <v>26</v>
      </c>
      <c r="B23" s="266"/>
      <c r="C23" s="269" t="s">
        <v>27</v>
      </c>
      <c r="D23" s="240" t="s">
        <v>28</v>
      </c>
      <c r="E23" s="254">
        <v>252</v>
      </c>
      <c r="F23" s="254">
        <v>80</v>
      </c>
      <c r="G23" s="259">
        <v>172</v>
      </c>
      <c r="H23" s="260"/>
      <c r="I23" s="242">
        <v>140</v>
      </c>
      <c r="J23" s="250">
        <v>68</v>
      </c>
      <c r="K23" s="250">
        <v>34</v>
      </c>
      <c r="L23" s="216">
        <v>34</v>
      </c>
      <c r="M23" s="212">
        <v>36</v>
      </c>
      <c r="N23" s="213"/>
      <c r="O23" s="178"/>
      <c r="P23" s="178"/>
      <c r="Q23" s="178"/>
    </row>
    <row r="24" spans="1:17" ht="2.25" customHeight="1" thickBot="1">
      <c r="A24" s="267"/>
      <c r="B24" s="268"/>
      <c r="C24" s="270"/>
      <c r="D24" s="241"/>
      <c r="E24" s="255"/>
      <c r="F24" s="255"/>
      <c r="G24" s="261"/>
      <c r="H24" s="262"/>
      <c r="I24" s="243"/>
      <c r="J24" s="251"/>
      <c r="K24" s="251"/>
      <c r="L24" s="217"/>
      <c r="M24" s="214"/>
      <c r="N24" s="215"/>
      <c r="O24" s="179"/>
      <c r="P24" s="179"/>
      <c r="Q24" s="179"/>
    </row>
    <row r="25" spans="1:17" ht="15">
      <c r="A25" s="265" t="s">
        <v>29</v>
      </c>
      <c r="B25" s="266"/>
      <c r="C25" s="269" t="s">
        <v>30</v>
      </c>
      <c r="D25" s="240" t="s">
        <v>31</v>
      </c>
      <c r="E25" s="254">
        <v>232</v>
      </c>
      <c r="F25" s="254">
        <v>60</v>
      </c>
      <c r="G25" s="259">
        <v>172</v>
      </c>
      <c r="H25" s="260"/>
      <c r="I25" s="242">
        <v>50</v>
      </c>
      <c r="J25" s="250">
        <v>34</v>
      </c>
      <c r="K25" s="250">
        <v>52</v>
      </c>
      <c r="L25" s="216">
        <v>34</v>
      </c>
      <c r="M25" s="212">
        <v>52</v>
      </c>
      <c r="N25" s="213"/>
      <c r="O25" s="178"/>
      <c r="P25" s="178"/>
      <c r="Q25" s="178"/>
    </row>
    <row r="26" spans="1:17" ht="6" customHeight="1" thickBot="1">
      <c r="A26" s="267"/>
      <c r="B26" s="268"/>
      <c r="C26" s="270"/>
      <c r="D26" s="241"/>
      <c r="E26" s="255"/>
      <c r="F26" s="255"/>
      <c r="G26" s="261"/>
      <c r="H26" s="262"/>
      <c r="I26" s="243"/>
      <c r="J26" s="251"/>
      <c r="K26" s="251"/>
      <c r="L26" s="217"/>
      <c r="M26" s="214"/>
      <c r="N26" s="215"/>
      <c r="O26" s="179"/>
      <c r="P26" s="179"/>
      <c r="Q26" s="179"/>
    </row>
    <row r="27" spans="1:17" ht="13.5" customHeight="1" thickBot="1">
      <c r="A27" s="263" t="s">
        <v>32</v>
      </c>
      <c r="B27" s="264"/>
      <c r="C27" s="13" t="s">
        <v>33</v>
      </c>
      <c r="D27" s="14" t="s">
        <v>28</v>
      </c>
      <c r="E27" s="15">
        <v>252</v>
      </c>
      <c r="F27" s="15">
        <v>80</v>
      </c>
      <c r="G27" s="292">
        <v>172</v>
      </c>
      <c r="H27" s="293"/>
      <c r="I27" s="17">
        <v>168</v>
      </c>
      <c r="J27" s="148">
        <v>34</v>
      </c>
      <c r="K27" s="149">
        <v>42</v>
      </c>
      <c r="L27" s="10">
        <v>34</v>
      </c>
      <c r="M27" s="286">
        <v>32</v>
      </c>
      <c r="N27" s="287"/>
      <c r="O27" s="10">
        <v>30</v>
      </c>
      <c r="P27" s="19"/>
      <c r="Q27" s="19"/>
    </row>
    <row r="28" spans="1:17" ht="15" customHeight="1" thickBot="1">
      <c r="A28" s="263" t="s">
        <v>34</v>
      </c>
      <c r="B28" s="264"/>
      <c r="C28" s="13" t="s">
        <v>35</v>
      </c>
      <c r="D28" s="14" t="s">
        <v>36</v>
      </c>
      <c r="E28" s="15">
        <v>108</v>
      </c>
      <c r="F28" s="15">
        <v>36</v>
      </c>
      <c r="G28" s="292">
        <v>72</v>
      </c>
      <c r="H28" s="293"/>
      <c r="I28" s="17">
        <v>50</v>
      </c>
      <c r="J28" s="148">
        <v>34</v>
      </c>
      <c r="K28" s="149">
        <v>38</v>
      </c>
      <c r="L28" s="10"/>
      <c r="M28" s="286"/>
      <c r="N28" s="287"/>
      <c r="O28" s="29"/>
      <c r="P28" s="19"/>
      <c r="Q28" s="19"/>
    </row>
    <row r="29" spans="1:17" ht="15">
      <c r="A29" s="265" t="s">
        <v>37</v>
      </c>
      <c r="B29" s="266"/>
      <c r="C29" s="269" t="s">
        <v>38</v>
      </c>
      <c r="D29" s="240" t="s">
        <v>31</v>
      </c>
      <c r="E29" s="296">
        <v>174</v>
      </c>
      <c r="F29" s="296">
        <v>60</v>
      </c>
      <c r="G29" s="228">
        <v>114</v>
      </c>
      <c r="H29" s="229"/>
      <c r="I29" s="302">
        <v>60</v>
      </c>
      <c r="J29" s="290">
        <v>68</v>
      </c>
      <c r="K29" s="290">
        <v>46</v>
      </c>
      <c r="L29" s="178"/>
      <c r="M29" s="298"/>
      <c r="N29" s="299"/>
      <c r="O29" s="178"/>
      <c r="P29" s="178"/>
      <c r="Q29" s="178"/>
    </row>
    <row r="30" spans="1:17" ht="3" customHeight="1" thickBot="1">
      <c r="A30" s="267"/>
      <c r="B30" s="268"/>
      <c r="C30" s="270"/>
      <c r="D30" s="241"/>
      <c r="E30" s="297"/>
      <c r="F30" s="297"/>
      <c r="G30" s="230"/>
      <c r="H30" s="231"/>
      <c r="I30" s="303"/>
      <c r="J30" s="291"/>
      <c r="K30" s="291"/>
      <c r="L30" s="179"/>
      <c r="M30" s="300"/>
      <c r="N30" s="301"/>
      <c r="O30" s="179"/>
      <c r="P30" s="179"/>
      <c r="Q30" s="179"/>
    </row>
    <row r="31" spans="1:17" ht="15.75" customHeight="1" thickBot="1">
      <c r="A31" s="263" t="s">
        <v>39</v>
      </c>
      <c r="B31" s="264"/>
      <c r="C31" s="13" t="s">
        <v>40</v>
      </c>
      <c r="D31" s="14" t="s">
        <v>36</v>
      </c>
      <c r="E31" s="15">
        <v>96</v>
      </c>
      <c r="F31" s="15">
        <v>32</v>
      </c>
      <c r="G31" s="292">
        <v>64</v>
      </c>
      <c r="H31" s="293"/>
      <c r="I31" s="17">
        <v>22</v>
      </c>
      <c r="J31" s="16"/>
      <c r="K31" s="18"/>
      <c r="L31" s="10"/>
      <c r="M31" s="286"/>
      <c r="N31" s="287"/>
      <c r="O31" s="29">
        <v>32</v>
      </c>
      <c r="P31" s="10">
        <v>32</v>
      </c>
      <c r="Q31" s="19"/>
    </row>
    <row r="32" spans="1:17" ht="15.75" customHeight="1" thickBot="1">
      <c r="A32" s="263" t="s">
        <v>41</v>
      </c>
      <c r="B32" s="264"/>
      <c r="C32" s="13" t="s">
        <v>42</v>
      </c>
      <c r="D32" s="14" t="s">
        <v>43</v>
      </c>
      <c r="E32" s="15">
        <v>96</v>
      </c>
      <c r="F32" s="15">
        <v>32</v>
      </c>
      <c r="G32" s="292">
        <v>64</v>
      </c>
      <c r="H32" s="293"/>
      <c r="I32" s="17">
        <v>20</v>
      </c>
      <c r="J32" s="16"/>
      <c r="K32" s="18"/>
      <c r="L32" s="10"/>
      <c r="M32" s="286"/>
      <c r="N32" s="287"/>
      <c r="O32" s="29">
        <v>32</v>
      </c>
      <c r="P32" s="19">
        <v>32</v>
      </c>
      <c r="Q32" s="19"/>
    </row>
    <row r="33" spans="1:17" ht="15" customHeight="1" thickBot="1">
      <c r="A33" s="265" t="s">
        <v>44</v>
      </c>
      <c r="B33" s="266"/>
      <c r="C33" s="269" t="s">
        <v>45</v>
      </c>
      <c r="D33" s="240" t="s">
        <v>43</v>
      </c>
      <c r="E33" s="296">
        <v>54</v>
      </c>
      <c r="F33" s="296">
        <v>18</v>
      </c>
      <c r="G33" s="228">
        <v>36</v>
      </c>
      <c r="H33" s="229"/>
      <c r="I33" s="288">
        <v>10</v>
      </c>
      <c r="J33" s="290"/>
      <c r="K33" s="290">
        <v>36</v>
      </c>
      <c r="M33" s="298"/>
      <c r="N33" s="299"/>
      <c r="O33" s="178"/>
      <c r="P33" s="178"/>
      <c r="Q33" s="178"/>
    </row>
    <row r="34" spans="1:17" ht="15.75" customHeight="1" hidden="1" thickBot="1">
      <c r="A34" s="267"/>
      <c r="B34" s="268"/>
      <c r="C34" s="270"/>
      <c r="D34" s="241"/>
      <c r="E34" s="297"/>
      <c r="F34" s="297"/>
      <c r="G34" s="230"/>
      <c r="H34" s="231"/>
      <c r="I34" s="289"/>
      <c r="J34" s="291"/>
      <c r="K34" s="291"/>
      <c r="M34" s="300"/>
      <c r="N34" s="301"/>
      <c r="O34" s="179"/>
      <c r="P34" s="179"/>
      <c r="Q34" s="179"/>
    </row>
    <row r="35" spans="1:17" ht="15" customHeight="1" thickBot="1">
      <c r="A35" s="265" t="s">
        <v>46</v>
      </c>
      <c r="B35" s="266"/>
      <c r="C35" s="269" t="s">
        <v>47</v>
      </c>
      <c r="D35" s="294" t="s">
        <v>36</v>
      </c>
      <c r="E35" s="254">
        <v>108</v>
      </c>
      <c r="F35" s="254">
        <v>36</v>
      </c>
      <c r="G35" s="259">
        <v>72</v>
      </c>
      <c r="H35" s="260"/>
      <c r="I35" s="314">
        <v>24</v>
      </c>
      <c r="J35" s="164"/>
      <c r="K35" s="250"/>
      <c r="L35" s="250">
        <v>34</v>
      </c>
      <c r="M35" s="298">
        <v>38</v>
      </c>
      <c r="N35" s="299"/>
      <c r="O35" s="178"/>
      <c r="P35" s="178"/>
      <c r="Q35" s="178"/>
    </row>
    <row r="36" spans="1:17" ht="15.75" customHeight="1" hidden="1" thickBot="1">
      <c r="A36" s="267"/>
      <c r="B36" s="268"/>
      <c r="C36" s="270"/>
      <c r="D36" s="295"/>
      <c r="E36" s="255"/>
      <c r="F36" s="255"/>
      <c r="G36" s="261"/>
      <c r="H36" s="262"/>
      <c r="I36" s="315"/>
      <c r="K36" s="251"/>
      <c r="L36" s="251"/>
      <c r="M36" s="300"/>
      <c r="N36" s="301"/>
      <c r="O36" s="179"/>
      <c r="P36" s="179"/>
      <c r="Q36" s="179"/>
    </row>
    <row r="37" spans="1:17" ht="15">
      <c r="A37" s="265" t="s">
        <v>48</v>
      </c>
      <c r="B37" s="266"/>
      <c r="C37" s="269" t="s">
        <v>49</v>
      </c>
      <c r="D37" s="296" t="s">
        <v>50</v>
      </c>
      <c r="E37" s="254">
        <v>54</v>
      </c>
      <c r="F37" s="254">
        <v>18</v>
      </c>
      <c r="G37" s="259">
        <v>36</v>
      </c>
      <c r="H37" s="260"/>
      <c r="I37" s="242">
        <v>18</v>
      </c>
      <c r="J37" s="310"/>
      <c r="K37" s="310"/>
      <c r="L37" s="216"/>
      <c r="M37" s="212"/>
      <c r="N37" s="213"/>
      <c r="O37" s="216">
        <v>36</v>
      </c>
      <c r="P37" s="269"/>
      <c r="Q37" s="178"/>
    </row>
    <row r="38" spans="1:17" ht="0.75" customHeight="1" thickBot="1">
      <c r="A38" s="267"/>
      <c r="B38" s="268"/>
      <c r="C38" s="270"/>
      <c r="D38" s="297"/>
      <c r="E38" s="255"/>
      <c r="F38" s="255"/>
      <c r="G38" s="261"/>
      <c r="H38" s="262"/>
      <c r="I38" s="243"/>
      <c r="J38" s="324"/>
      <c r="K38" s="311"/>
      <c r="L38" s="305"/>
      <c r="M38" s="214"/>
      <c r="N38" s="215"/>
      <c r="O38" s="217"/>
      <c r="P38" s="270"/>
      <c r="Q38" s="304"/>
    </row>
    <row r="39" spans="1:17" ht="27" customHeight="1" thickBot="1">
      <c r="A39" s="306"/>
      <c r="B39" s="307"/>
      <c r="C39" s="45" t="s">
        <v>51</v>
      </c>
      <c r="D39" s="166"/>
      <c r="E39" s="49">
        <f>SUM(E40:E45)</f>
        <v>942</v>
      </c>
      <c r="F39" s="49">
        <f>SUM(F40:F45)</f>
        <v>314</v>
      </c>
      <c r="G39" s="312">
        <f>SUM(G40:H45)</f>
        <v>602</v>
      </c>
      <c r="H39" s="313"/>
      <c r="I39" s="167">
        <f>SUM(I40:I45)</f>
        <v>352</v>
      </c>
      <c r="J39" s="168">
        <f>SUM(J40:J45)</f>
        <v>238</v>
      </c>
      <c r="K39" s="169">
        <f>SUM(K40:K45)</f>
        <v>130</v>
      </c>
      <c r="L39" s="169">
        <f>SUM(L40:L45)</f>
        <v>134</v>
      </c>
      <c r="M39" s="308">
        <f>SUM(M40:N45)</f>
        <v>100</v>
      </c>
      <c r="N39" s="309"/>
      <c r="O39" s="170">
        <f>SUM(O40:O45)</f>
        <v>0</v>
      </c>
      <c r="P39" s="168">
        <f>SUM(P40:P45)</f>
        <v>0</v>
      </c>
      <c r="Q39" s="169">
        <f>SUM(Q40:Q45)</f>
        <v>0</v>
      </c>
    </row>
    <row r="40" spans="1:17" ht="24" customHeight="1">
      <c r="A40" s="265" t="s">
        <v>52</v>
      </c>
      <c r="B40" s="266"/>
      <c r="C40" s="269" t="s">
        <v>53</v>
      </c>
      <c r="D40" s="296" t="s">
        <v>54</v>
      </c>
      <c r="E40" s="296">
        <v>480</v>
      </c>
      <c r="F40" s="296">
        <v>160</v>
      </c>
      <c r="G40" s="228">
        <v>294</v>
      </c>
      <c r="H40" s="229"/>
      <c r="I40" s="288">
        <v>200</v>
      </c>
      <c r="J40" s="290">
        <v>102</v>
      </c>
      <c r="K40" s="316">
        <v>58</v>
      </c>
      <c r="L40" s="304">
        <v>66</v>
      </c>
      <c r="M40" s="298">
        <v>68</v>
      </c>
      <c r="N40" s="299"/>
      <c r="O40" s="178"/>
      <c r="P40" s="178"/>
      <c r="Q40" s="304"/>
    </row>
    <row r="41" spans="1:17" ht="5.25" customHeight="1" thickBot="1">
      <c r="A41" s="267"/>
      <c r="B41" s="268"/>
      <c r="C41" s="270"/>
      <c r="D41" s="297"/>
      <c r="E41" s="297"/>
      <c r="F41" s="297"/>
      <c r="G41" s="230"/>
      <c r="H41" s="231"/>
      <c r="I41" s="289"/>
      <c r="J41" s="291"/>
      <c r="K41" s="291"/>
      <c r="L41" s="179"/>
      <c r="M41" s="300"/>
      <c r="N41" s="301"/>
      <c r="O41" s="179"/>
      <c r="P41" s="179"/>
      <c r="Q41" s="179"/>
    </row>
    <row r="42" spans="1:17" ht="15" customHeight="1" thickBot="1">
      <c r="A42" s="265" t="s">
        <v>55</v>
      </c>
      <c r="B42" s="266"/>
      <c r="C42" s="269" t="s">
        <v>56</v>
      </c>
      <c r="D42" s="296" t="s">
        <v>57</v>
      </c>
      <c r="E42" s="296">
        <v>300</v>
      </c>
      <c r="F42" s="296">
        <v>100</v>
      </c>
      <c r="G42" s="228">
        <v>200</v>
      </c>
      <c r="H42" s="229"/>
      <c r="I42" s="288">
        <v>60</v>
      </c>
      <c r="J42" s="290">
        <v>68</v>
      </c>
      <c r="K42" s="290">
        <v>32</v>
      </c>
      <c r="L42" s="178">
        <v>68</v>
      </c>
      <c r="M42" s="298">
        <v>32</v>
      </c>
      <c r="N42" s="299"/>
      <c r="O42" s="178"/>
      <c r="P42" s="178"/>
      <c r="Q42" s="178"/>
    </row>
    <row r="43" spans="1:17" ht="4.5" customHeight="1" hidden="1" thickBot="1">
      <c r="A43" s="267"/>
      <c r="B43" s="268"/>
      <c r="C43" s="270"/>
      <c r="D43" s="297"/>
      <c r="E43" s="297"/>
      <c r="F43" s="297"/>
      <c r="G43" s="230"/>
      <c r="H43" s="231"/>
      <c r="I43" s="289"/>
      <c r="J43" s="291"/>
      <c r="K43" s="291"/>
      <c r="L43" s="179"/>
      <c r="M43" s="300"/>
      <c r="N43" s="301"/>
      <c r="O43" s="179"/>
      <c r="P43" s="179"/>
      <c r="Q43" s="179"/>
    </row>
    <row r="44" spans="1:17" ht="15">
      <c r="A44" s="265" t="s">
        <v>58</v>
      </c>
      <c r="B44" s="266"/>
      <c r="C44" s="269" t="s">
        <v>59</v>
      </c>
      <c r="D44" s="240" t="s">
        <v>60</v>
      </c>
      <c r="E44" s="254">
        <v>162</v>
      </c>
      <c r="F44" s="254">
        <v>54</v>
      </c>
      <c r="G44" s="259">
        <v>108</v>
      </c>
      <c r="H44" s="260"/>
      <c r="I44" s="314">
        <v>92</v>
      </c>
      <c r="J44" s="250">
        <v>68</v>
      </c>
      <c r="K44" s="250">
        <v>40</v>
      </c>
      <c r="L44" s="269"/>
      <c r="M44" s="298"/>
      <c r="N44" s="299"/>
      <c r="O44" s="178"/>
      <c r="P44" s="178"/>
      <c r="Q44" s="178"/>
    </row>
    <row r="45" spans="1:17" ht="6" customHeight="1" thickBot="1">
      <c r="A45" s="267"/>
      <c r="B45" s="268"/>
      <c r="C45" s="270"/>
      <c r="D45" s="241"/>
      <c r="E45" s="255"/>
      <c r="F45" s="255"/>
      <c r="G45" s="261"/>
      <c r="H45" s="262"/>
      <c r="I45" s="315"/>
      <c r="J45" s="251"/>
      <c r="K45" s="251"/>
      <c r="L45" s="270"/>
      <c r="M45" s="327"/>
      <c r="N45" s="328"/>
      <c r="O45" s="179"/>
      <c r="P45" s="179"/>
      <c r="Q45" s="179"/>
    </row>
    <row r="46" spans="1:17" ht="25.5" customHeight="1" thickBot="1">
      <c r="A46" s="366"/>
      <c r="B46" s="367"/>
      <c r="C46" s="37" t="s">
        <v>61</v>
      </c>
      <c r="D46" s="171"/>
      <c r="E46" s="172">
        <f>E47</f>
        <v>94</v>
      </c>
      <c r="F46" s="172">
        <f>F47</f>
        <v>30</v>
      </c>
      <c r="G46" s="325">
        <f>G47</f>
        <v>64</v>
      </c>
      <c r="H46" s="326"/>
      <c r="I46" s="173">
        <f>SUM(I47)</f>
        <v>16</v>
      </c>
      <c r="J46" s="174">
        <f>SUM(J47)</f>
        <v>0</v>
      </c>
      <c r="K46" s="175">
        <f>SUM(K47)</f>
        <v>0</v>
      </c>
      <c r="L46" s="176">
        <f>SUM(L47)</f>
        <v>0</v>
      </c>
      <c r="M46" s="336">
        <f>SUM(M47)</f>
        <v>0</v>
      </c>
      <c r="N46" s="336"/>
      <c r="O46" s="177">
        <f>SUM(O47)</f>
        <v>64</v>
      </c>
      <c r="P46" s="177">
        <f>SUM(R47)</f>
        <v>0</v>
      </c>
      <c r="Q46" s="177">
        <f>SUM(Q47)</f>
        <v>0</v>
      </c>
    </row>
    <row r="47" spans="1:17" ht="18" customHeight="1" thickBot="1">
      <c r="A47" s="263" t="s">
        <v>62</v>
      </c>
      <c r="B47" s="264"/>
      <c r="C47" s="13" t="s">
        <v>63</v>
      </c>
      <c r="D47" s="21" t="s">
        <v>109</v>
      </c>
      <c r="E47" s="15">
        <v>94</v>
      </c>
      <c r="F47" s="15">
        <v>30</v>
      </c>
      <c r="G47" s="292">
        <v>64</v>
      </c>
      <c r="H47" s="293"/>
      <c r="I47" s="22">
        <v>16</v>
      </c>
      <c r="J47" s="16"/>
      <c r="K47" s="18"/>
      <c r="L47" s="10"/>
      <c r="M47" s="214"/>
      <c r="N47" s="215"/>
      <c r="O47" s="10">
        <v>64</v>
      </c>
      <c r="P47" s="20"/>
      <c r="Q47" s="23"/>
    </row>
    <row r="48" spans="1:17" ht="15">
      <c r="A48" s="337" t="s">
        <v>65</v>
      </c>
      <c r="B48" s="338"/>
      <c r="C48" s="360" t="s">
        <v>66</v>
      </c>
      <c r="D48" s="317"/>
      <c r="E48" s="317">
        <f>E51+E61</f>
        <v>1984</v>
      </c>
      <c r="F48" s="317">
        <f>F51+F61</f>
        <v>322</v>
      </c>
      <c r="G48" s="320">
        <f>G51+G61</f>
        <v>1662</v>
      </c>
      <c r="H48" s="363"/>
      <c r="I48" s="343">
        <f>I51+I61</f>
        <v>1328</v>
      </c>
      <c r="J48" s="331">
        <f>J51+J61</f>
        <v>66</v>
      </c>
      <c r="K48" s="331">
        <f>K51+K61</f>
        <v>278</v>
      </c>
      <c r="L48" s="317">
        <f>L51+L61</f>
        <v>278</v>
      </c>
      <c r="M48" s="320">
        <f>M51+M61</f>
        <v>368</v>
      </c>
      <c r="N48" s="321"/>
      <c r="O48" s="317">
        <f>O51+O61</f>
        <v>34</v>
      </c>
      <c r="P48" s="317">
        <f>P51+P61</f>
        <v>170</v>
      </c>
      <c r="Q48" s="317">
        <f>Q51+Q61</f>
        <v>360</v>
      </c>
    </row>
    <row r="49" spans="1:17" ht="8.25" customHeight="1" thickBot="1">
      <c r="A49" s="339"/>
      <c r="B49" s="340"/>
      <c r="C49" s="361"/>
      <c r="D49" s="318"/>
      <c r="E49" s="318"/>
      <c r="F49" s="318"/>
      <c r="G49" s="364"/>
      <c r="H49" s="365"/>
      <c r="I49" s="344"/>
      <c r="J49" s="332"/>
      <c r="K49" s="332"/>
      <c r="L49" s="318"/>
      <c r="M49" s="322"/>
      <c r="N49" s="323"/>
      <c r="O49" s="318"/>
      <c r="P49" s="318"/>
      <c r="Q49" s="318"/>
    </row>
    <row r="50" spans="1:17" ht="15.75" hidden="1" thickBot="1">
      <c r="A50" s="341"/>
      <c r="B50" s="342"/>
      <c r="C50" s="362"/>
      <c r="D50" s="319"/>
      <c r="E50" s="319"/>
      <c r="F50" s="319"/>
      <c r="G50" s="334"/>
      <c r="H50" s="335"/>
      <c r="I50" s="345"/>
      <c r="J50" s="333"/>
      <c r="K50" s="333"/>
      <c r="L50" s="319"/>
      <c r="M50" s="334"/>
      <c r="N50" s="335"/>
      <c r="O50" s="319"/>
      <c r="P50" s="319"/>
      <c r="Q50" s="319"/>
    </row>
    <row r="51" spans="1:17" ht="24" customHeight="1" thickBot="1">
      <c r="A51" s="370" t="s">
        <v>67</v>
      </c>
      <c r="B51" s="371"/>
      <c r="C51" s="346" t="s">
        <v>68</v>
      </c>
      <c r="D51" s="348"/>
      <c r="E51" s="329">
        <f>SUM(E53:E60)</f>
        <v>226</v>
      </c>
      <c r="F51" s="329">
        <f>SUM(F53:F60)</f>
        <v>74</v>
      </c>
      <c r="G51" s="350">
        <f>SUM(G53:H60)</f>
        <v>152</v>
      </c>
      <c r="H51" s="351"/>
      <c r="I51" s="354">
        <f>SUM(I53:I60)</f>
        <v>90</v>
      </c>
      <c r="J51" s="329">
        <f>SUM(J53:J60)</f>
        <v>66</v>
      </c>
      <c r="K51" s="329">
        <f>SUM(K53:K60)</f>
        <v>54</v>
      </c>
      <c r="L51" s="329">
        <f>SUM(L53:L60)</f>
        <v>0</v>
      </c>
      <c r="M51" s="350">
        <f>SUM(M53:N60)</f>
        <v>0</v>
      </c>
      <c r="N51" s="351"/>
      <c r="O51" s="329">
        <f>SUM(O53:O60)</f>
        <v>0</v>
      </c>
      <c r="P51" s="329">
        <f>SUM(P53:P60)</f>
        <v>32</v>
      </c>
      <c r="Q51" s="329">
        <f>SUM(Q53:Q60)</f>
        <v>0</v>
      </c>
    </row>
    <row r="52" spans="1:17" ht="15.75" hidden="1" thickBot="1">
      <c r="A52" s="372"/>
      <c r="B52" s="373"/>
      <c r="C52" s="347"/>
      <c r="D52" s="349"/>
      <c r="E52" s="330"/>
      <c r="F52" s="330"/>
      <c r="G52" s="352"/>
      <c r="H52" s="353"/>
      <c r="I52" s="355"/>
      <c r="J52" s="330"/>
      <c r="K52" s="330"/>
      <c r="L52" s="330"/>
      <c r="M52" s="352"/>
      <c r="N52" s="353"/>
      <c r="O52" s="330"/>
      <c r="P52" s="330"/>
      <c r="Q52" s="330"/>
    </row>
    <row r="53" spans="1:17" ht="19.5" customHeight="1" thickBot="1">
      <c r="A53" s="356" t="s">
        <v>69</v>
      </c>
      <c r="B53" s="357"/>
      <c r="C53" s="269" t="s">
        <v>70</v>
      </c>
      <c r="D53" s="178" t="s">
        <v>50</v>
      </c>
      <c r="E53" s="178">
        <v>52</v>
      </c>
      <c r="F53" s="178">
        <v>20</v>
      </c>
      <c r="G53" s="228">
        <v>32</v>
      </c>
      <c r="H53" s="229"/>
      <c r="I53" s="302">
        <v>18</v>
      </c>
      <c r="J53" s="290">
        <v>32</v>
      </c>
      <c r="L53" s="178"/>
      <c r="M53" s="298"/>
      <c r="N53" s="299"/>
      <c r="O53" s="178"/>
      <c r="P53" s="178"/>
      <c r="Q53" s="178"/>
    </row>
    <row r="54" spans="1:17" ht="11.25" customHeight="1" hidden="1" thickBot="1">
      <c r="A54" s="358"/>
      <c r="B54" s="359"/>
      <c r="C54" s="270"/>
      <c r="D54" s="179"/>
      <c r="E54" s="179"/>
      <c r="F54" s="179"/>
      <c r="G54" s="230"/>
      <c r="H54" s="231"/>
      <c r="I54" s="303"/>
      <c r="J54" s="291"/>
      <c r="L54" s="179"/>
      <c r="M54" s="300"/>
      <c r="N54" s="301"/>
      <c r="O54" s="179"/>
      <c r="P54" s="179"/>
      <c r="Q54" s="179"/>
    </row>
    <row r="55" spans="1:17" ht="27.75" customHeight="1" thickBot="1">
      <c r="A55" s="356" t="s">
        <v>71</v>
      </c>
      <c r="B55" s="357"/>
      <c r="C55" s="269" t="s">
        <v>72</v>
      </c>
      <c r="D55" s="178" t="s">
        <v>73</v>
      </c>
      <c r="E55" s="178">
        <v>78</v>
      </c>
      <c r="F55" s="178">
        <v>22</v>
      </c>
      <c r="G55" s="228">
        <v>56</v>
      </c>
      <c r="H55" s="229"/>
      <c r="I55" s="302">
        <v>36</v>
      </c>
      <c r="J55" s="290">
        <v>34</v>
      </c>
      <c r="K55" s="290">
        <v>22</v>
      </c>
      <c r="L55" s="178"/>
      <c r="M55" s="298"/>
      <c r="N55" s="299"/>
      <c r="O55" s="178"/>
      <c r="P55" s="178"/>
      <c r="Q55" s="178"/>
    </row>
    <row r="56" spans="1:17" ht="15.75" customHeight="1" hidden="1" thickBot="1">
      <c r="A56" s="358"/>
      <c r="B56" s="359"/>
      <c r="C56" s="270"/>
      <c r="D56" s="179"/>
      <c r="E56" s="179"/>
      <c r="F56" s="179"/>
      <c r="G56" s="230"/>
      <c r="H56" s="231"/>
      <c r="I56" s="303"/>
      <c r="J56" s="291"/>
      <c r="K56" s="291"/>
      <c r="L56" s="179"/>
      <c r="M56" s="300"/>
      <c r="N56" s="301"/>
      <c r="O56" s="179"/>
      <c r="P56" s="179"/>
      <c r="Q56" s="179"/>
    </row>
    <row r="57" spans="1:17" ht="24" customHeight="1" thickBot="1">
      <c r="A57" s="356" t="s">
        <v>74</v>
      </c>
      <c r="B57" s="357"/>
      <c r="C57" s="269" t="s">
        <v>75</v>
      </c>
      <c r="D57" s="178" t="s">
        <v>50</v>
      </c>
      <c r="E57" s="178">
        <v>48</v>
      </c>
      <c r="F57" s="178">
        <v>16</v>
      </c>
      <c r="G57" s="228">
        <v>32</v>
      </c>
      <c r="H57" s="229"/>
      <c r="I57" s="302">
        <v>20</v>
      </c>
      <c r="J57" s="290"/>
      <c r="K57" s="290">
        <v>32</v>
      </c>
      <c r="L57" s="178"/>
      <c r="M57" s="374"/>
      <c r="N57" s="375"/>
      <c r="O57" s="368"/>
      <c r="P57" s="368"/>
      <c r="Q57" s="368"/>
    </row>
    <row r="58" spans="1:17" ht="15.75" hidden="1" thickBot="1">
      <c r="A58" s="358"/>
      <c r="B58" s="359"/>
      <c r="C58" s="270"/>
      <c r="D58" s="179"/>
      <c r="E58" s="179"/>
      <c r="F58" s="179"/>
      <c r="G58" s="230"/>
      <c r="H58" s="231"/>
      <c r="I58" s="303"/>
      <c r="J58" s="291"/>
      <c r="K58" s="291"/>
      <c r="L58" s="179"/>
      <c r="M58" s="376"/>
      <c r="N58" s="377"/>
      <c r="O58" s="369"/>
      <c r="P58" s="369"/>
      <c r="Q58" s="369"/>
    </row>
    <row r="59" spans="1:17" ht="18" customHeight="1" thickBot="1">
      <c r="A59" s="356" t="s">
        <v>77</v>
      </c>
      <c r="B59" s="357"/>
      <c r="C59" s="269" t="s">
        <v>78</v>
      </c>
      <c r="D59" s="178" t="s">
        <v>79</v>
      </c>
      <c r="E59" s="178">
        <v>48</v>
      </c>
      <c r="F59" s="178">
        <v>16</v>
      </c>
      <c r="G59" s="228">
        <v>32</v>
      </c>
      <c r="H59" s="229"/>
      <c r="I59" s="302">
        <v>16</v>
      </c>
      <c r="J59" s="226"/>
      <c r="K59" s="226"/>
      <c r="L59" s="368"/>
      <c r="M59" s="378"/>
      <c r="N59" s="379"/>
      <c r="O59" s="368"/>
      <c r="P59" s="178">
        <v>32</v>
      </c>
      <c r="Q59" s="368"/>
    </row>
    <row r="60" spans="1:17" ht="3.75" customHeight="1" hidden="1" thickBot="1">
      <c r="A60" s="358"/>
      <c r="B60" s="359"/>
      <c r="C60" s="270"/>
      <c r="D60" s="179"/>
      <c r="E60" s="179"/>
      <c r="F60" s="179"/>
      <c r="G60" s="230"/>
      <c r="H60" s="231"/>
      <c r="I60" s="303"/>
      <c r="J60" s="227"/>
      <c r="K60" s="227"/>
      <c r="L60" s="369"/>
      <c r="M60" s="380"/>
      <c r="N60" s="381"/>
      <c r="O60" s="369"/>
      <c r="P60" s="179"/>
      <c r="Q60" s="369"/>
    </row>
    <row r="61" spans="1:17" ht="25.5" customHeight="1" thickBot="1">
      <c r="A61" s="337" t="s">
        <v>80</v>
      </c>
      <c r="B61" s="338"/>
      <c r="C61" s="360" t="s">
        <v>81</v>
      </c>
      <c r="D61" s="317"/>
      <c r="E61" s="317">
        <f>E63+E73+E82</f>
        <v>1758</v>
      </c>
      <c r="F61" s="317">
        <f>F63+F73+F82</f>
        <v>248</v>
      </c>
      <c r="G61" s="320">
        <f>G63+G73+G82</f>
        <v>1510</v>
      </c>
      <c r="H61" s="363"/>
      <c r="I61" s="382">
        <f>I63+I73+I82</f>
        <v>1238</v>
      </c>
      <c r="J61" s="331">
        <f>J63+J73+J82</f>
        <v>0</v>
      </c>
      <c r="K61" s="331">
        <f>K63+K73+K82</f>
        <v>224</v>
      </c>
      <c r="L61" s="331">
        <f>L63+L73+L82</f>
        <v>278</v>
      </c>
      <c r="M61" s="320">
        <f>M63+M73+M82</f>
        <v>368</v>
      </c>
      <c r="N61" s="363"/>
      <c r="O61" s="317">
        <f>O63+O73+O82</f>
        <v>34</v>
      </c>
      <c r="P61" s="317">
        <f>P63+P73+P82</f>
        <v>138</v>
      </c>
      <c r="Q61" s="317">
        <f>Q63+Q73+Q82</f>
        <v>360</v>
      </c>
    </row>
    <row r="62" spans="1:17" ht="13.5" customHeight="1" hidden="1" thickBot="1">
      <c r="A62" s="341"/>
      <c r="B62" s="342"/>
      <c r="C62" s="362"/>
      <c r="D62" s="319"/>
      <c r="E62" s="319"/>
      <c r="F62" s="319"/>
      <c r="G62" s="334"/>
      <c r="H62" s="335"/>
      <c r="I62" s="383"/>
      <c r="J62" s="333"/>
      <c r="K62" s="333"/>
      <c r="L62" s="333"/>
      <c r="M62" s="334"/>
      <c r="N62" s="335"/>
      <c r="O62" s="319"/>
      <c r="P62" s="319"/>
      <c r="Q62" s="319"/>
    </row>
    <row r="63" spans="1:17" ht="39" customHeight="1">
      <c r="A63" s="370" t="s">
        <v>82</v>
      </c>
      <c r="B63" s="371"/>
      <c r="C63" s="346" t="s">
        <v>83</v>
      </c>
      <c r="D63" s="348" t="s">
        <v>84</v>
      </c>
      <c r="E63" s="329">
        <f>SUM(E65:E72)</f>
        <v>650</v>
      </c>
      <c r="F63" s="329">
        <f>SUM(F65:F72)</f>
        <v>122</v>
      </c>
      <c r="G63" s="350">
        <f>SUM(G65:H72)</f>
        <v>528</v>
      </c>
      <c r="H63" s="351"/>
      <c r="I63" s="354">
        <f>SUM(I65:I72)</f>
        <v>400</v>
      </c>
      <c r="J63" s="354">
        <f>SUM(J65:J72)</f>
        <v>0</v>
      </c>
      <c r="K63" s="354">
        <f>SUM(K65:K72)</f>
        <v>172</v>
      </c>
      <c r="L63" s="354">
        <f>SUM(L65:L72)</f>
        <v>174</v>
      </c>
      <c r="M63" s="350">
        <f>SUM(M65:N72)</f>
        <v>140</v>
      </c>
      <c r="N63" s="351"/>
      <c r="O63" s="329">
        <f>SUM(O65:O72)</f>
        <v>0</v>
      </c>
      <c r="P63" s="329">
        <f>SUM(P65:P72)</f>
        <v>0</v>
      </c>
      <c r="Q63" s="329">
        <f>SUM(Q65:Q72)</f>
        <v>0</v>
      </c>
    </row>
    <row r="64" spans="1:17" ht="3.75" customHeight="1" thickBot="1">
      <c r="A64" s="372"/>
      <c r="B64" s="373"/>
      <c r="C64" s="347"/>
      <c r="D64" s="349"/>
      <c r="E64" s="330"/>
      <c r="F64" s="330"/>
      <c r="G64" s="352"/>
      <c r="H64" s="353"/>
      <c r="I64" s="355"/>
      <c r="J64" s="355"/>
      <c r="K64" s="355"/>
      <c r="L64" s="355"/>
      <c r="M64" s="352"/>
      <c r="N64" s="353"/>
      <c r="O64" s="330"/>
      <c r="P64" s="330"/>
      <c r="Q64" s="330"/>
    </row>
    <row r="65" spans="1:17" ht="30.75" customHeight="1" thickBot="1">
      <c r="A65" s="356" t="s">
        <v>85</v>
      </c>
      <c r="B65" s="357"/>
      <c r="C65" s="269" t="s">
        <v>86</v>
      </c>
      <c r="D65" s="178" t="s">
        <v>50</v>
      </c>
      <c r="E65" s="178">
        <v>98</v>
      </c>
      <c r="F65" s="178">
        <v>32</v>
      </c>
      <c r="G65" s="228">
        <v>66</v>
      </c>
      <c r="H65" s="229"/>
      <c r="I65" s="302">
        <v>44</v>
      </c>
      <c r="J65" s="226"/>
      <c r="K65" s="290">
        <v>66</v>
      </c>
      <c r="L65" s="178"/>
      <c r="M65" s="298"/>
      <c r="N65" s="299"/>
      <c r="O65" s="178"/>
      <c r="P65" s="178"/>
      <c r="Q65" s="178"/>
    </row>
    <row r="66" spans="1:17" ht="15.75" hidden="1" thickBot="1">
      <c r="A66" s="358"/>
      <c r="B66" s="359"/>
      <c r="C66" s="270"/>
      <c r="D66" s="179"/>
      <c r="E66" s="179"/>
      <c r="F66" s="179"/>
      <c r="G66" s="230"/>
      <c r="H66" s="231"/>
      <c r="I66" s="303"/>
      <c r="J66" s="227"/>
      <c r="K66" s="291"/>
      <c r="L66" s="179"/>
      <c r="M66" s="300"/>
      <c r="N66" s="301"/>
      <c r="O66" s="179"/>
      <c r="P66" s="179"/>
      <c r="Q66" s="179"/>
    </row>
    <row r="67" spans="1:17" ht="36.75" customHeight="1" thickBot="1">
      <c r="A67" s="356" t="s">
        <v>87</v>
      </c>
      <c r="B67" s="357"/>
      <c r="C67" s="269" t="s">
        <v>83</v>
      </c>
      <c r="D67" s="178" t="s">
        <v>50</v>
      </c>
      <c r="E67" s="178">
        <v>294</v>
      </c>
      <c r="F67" s="178">
        <v>90</v>
      </c>
      <c r="G67" s="228">
        <v>204</v>
      </c>
      <c r="H67" s="229"/>
      <c r="I67" s="302">
        <v>98</v>
      </c>
      <c r="J67" s="226"/>
      <c r="K67" s="290">
        <v>34</v>
      </c>
      <c r="L67" s="178">
        <v>102</v>
      </c>
      <c r="M67" s="298">
        <v>68</v>
      </c>
      <c r="N67" s="299"/>
      <c r="O67" s="178"/>
      <c r="P67" s="384"/>
      <c r="Q67" s="178"/>
    </row>
    <row r="68" spans="1:17" ht="15.75" hidden="1" thickBot="1">
      <c r="A68" s="358"/>
      <c r="B68" s="359"/>
      <c r="C68" s="270"/>
      <c r="D68" s="179"/>
      <c r="E68" s="179"/>
      <c r="F68" s="179"/>
      <c r="G68" s="230"/>
      <c r="H68" s="231"/>
      <c r="I68" s="303"/>
      <c r="J68" s="227"/>
      <c r="K68" s="291"/>
      <c r="L68" s="179"/>
      <c r="M68" s="300"/>
      <c r="N68" s="301"/>
      <c r="O68" s="179"/>
      <c r="P68" s="385"/>
      <c r="Q68" s="179"/>
    </row>
    <row r="69" spans="1:17" ht="29.25" customHeight="1" thickBot="1">
      <c r="A69" s="356" t="s">
        <v>88</v>
      </c>
      <c r="B69" s="357"/>
      <c r="C69" s="269" t="s">
        <v>89</v>
      </c>
      <c r="D69" s="178" t="s">
        <v>50</v>
      </c>
      <c r="E69" s="178">
        <v>114</v>
      </c>
      <c r="F69" s="178"/>
      <c r="G69" s="228">
        <v>114</v>
      </c>
      <c r="H69" s="229"/>
      <c r="I69" s="302">
        <v>114</v>
      </c>
      <c r="J69" s="226"/>
      <c r="K69" s="290">
        <v>36</v>
      </c>
      <c r="L69" s="178">
        <v>72</v>
      </c>
      <c r="M69" s="298">
        <v>72</v>
      </c>
      <c r="N69" s="299"/>
      <c r="O69" s="178"/>
      <c r="P69" s="384"/>
      <c r="Q69" s="178"/>
    </row>
    <row r="70" spans="1:17" ht="15.75" hidden="1" thickBot="1">
      <c r="A70" s="358"/>
      <c r="B70" s="359"/>
      <c r="C70" s="270"/>
      <c r="D70" s="179"/>
      <c r="E70" s="179"/>
      <c r="F70" s="179"/>
      <c r="G70" s="230"/>
      <c r="H70" s="231"/>
      <c r="I70" s="303"/>
      <c r="J70" s="227"/>
      <c r="K70" s="291"/>
      <c r="L70" s="179"/>
      <c r="M70" s="300"/>
      <c r="N70" s="301"/>
      <c r="O70" s="179"/>
      <c r="P70" s="385"/>
      <c r="Q70" s="179"/>
    </row>
    <row r="71" spans="1:17" ht="22.5" customHeight="1">
      <c r="A71" s="356" t="s">
        <v>91</v>
      </c>
      <c r="B71" s="357"/>
      <c r="C71" s="269" t="s">
        <v>92</v>
      </c>
      <c r="D71" s="178" t="s">
        <v>50</v>
      </c>
      <c r="E71" s="178">
        <v>144</v>
      </c>
      <c r="F71" s="178"/>
      <c r="G71" s="228">
        <v>144</v>
      </c>
      <c r="H71" s="229"/>
      <c r="I71" s="302">
        <v>144</v>
      </c>
      <c r="J71" s="226"/>
      <c r="K71" s="290">
        <v>36</v>
      </c>
      <c r="L71" s="178"/>
      <c r="M71" s="298" t="s">
        <v>93</v>
      </c>
      <c r="N71" s="187"/>
      <c r="O71" s="178"/>
      <c r="P71" s="178"/>
      <c r="Q71" s="178"/>
    </row>
    <row r="72" spans="1:17" ht="0.75" customHeight="1" thickBot="1">
      <c r="A72" s="358"/>
      <c r="B72" s="359"/>
      <c r="C72" s="270"/>
      <c r="D72" s="179"/>
      <c r="E72" s="179"/>
      <c r="F72" s="179"/>
      <c r="G72" s="230"/>
      <c r="H72" s="231"/>
      <c r="I72" s="303"/>
      <c r="J72" s="227"/>
      <c r="K72" s="291"/>
      <c r="L72" s="179"/>
      <c r="M72" s="402"/>
      <c r="N72" s="191"/>
      <c r="O72" s="179"/>
      <c r="P72" s="179"/>
      <c r="Q72" s="304"/>
    </row>
    <row r="73" spans="1:17" ht="45" customHeight="1">
      <c r="A73" s="370" t="s">
        <v>94</v>
      </c>
      <c r="B73" s="371"/>
      <c r="C73" s="346" t="s">
        <v>95</v>
      </c>
      <c r="D73" s="348" t="s">
        <v>155</v>
      </c>
      <c r="E73" s="329">
        <f>SUM(E75:E81)</f>
        <v>532</v>
      </c>
      <c r="F73" s="329">
        <f>SUM(F75:F81)</f>
        <v>52</v>
      </c>
      <c r="G73" s="350">
        <f>SUM(G75:H81)</f>
        <v>480</v>
      </c>
      <c r="H73" s="351"/>
      <c r="I73" s="386">
        <f>SUM(I75:I81)</f>
        <v>430</v>
      </c>
      <c r="J73" s="388">
        <f>SUM(J75:J81)</f>
        <v>0</v>
      </c>
      <c r="K73" s="397">
        <v>52</v>
      </c>
      <c r="L73" s="388">
        <f>SUM(L75:L81)</f>
        <v>104</v>
      </c>
      <c r="M73" s="350">
        <f>SUM(M75:N80)</f>
        <v>144</v>
      </c>
      <c r="N73" s="351"/>
      <c r="O73" s="329">
        <f>SUM(O75:O79)</f>
        <v>0</v>
      </c>
      <c r="P73" s="329">
        <f>SUM(P75:P79)</f>
        <v>0</v>
      </c>
      <c r="Q73" s="516">
        <f>SUM(Q75:Q81)</f>
        <v>144</v>
      </c>
    </row>
    <row r="74" spans="1:17" ht="10.5" customHeight="1" thickBot="1">
      <c r="A74" s="372"/>
      <c r="B74" s="373"/>
      <c r="C74" s="347"/>
      <c r="D74" s="349"/>
      <c r="E74" s="330"/>
      <c r="F74" s="330"/>
      <c r="G74" s="352"/>
      <c r="H74" s="353"/>
      <c r="I74" s="387"/>
      <c r="J74" s="389"/>
      <c r="K74" s="398"/>
      <c r="L74" s="389"/>
      <c r="M74" s="352"/>
      <c r="N74" s="353"/>
      <c r="O74" s="330"/>
      <c r="P74" s="330"/>
      <c r="Q74" s="517"/>
    </row>
    <row r="75" spans="1:17" ht="51.75" customHeight="1" thickBot="1">
      <c r="A75" s="265" t="s">
        <v>97</v>
      </c>
      <c r="B75" s="266"/>
      <c r="C75" s="269" t="s">
        <v>98</v>
      </c>
      <c r="D75" s="178" t="s">
        <v>99</v>
      </c>
      <c r="E75" s="390">
        <v>154</v>
      </c>
      <c r="F75" s="390">
        <v>52</v>
      </c>
      <c r="G75" s="228">
        <v>102</v>
      </c>
      <c r="H75" s="229"/>
      <c r="I75" s="302">
        <v>52</v>
      </c>
      <c r="J75" s="226"/>
      <c r="K75" s="395" t="s">
        <v>100</v>
      </c>
      <c r="L75" s="178">
        <v>68</v>
      </c>
      <c r="M75" s="298"/>
      <c r="N75" s="299"/>
      <c r="O75" s="178"/>
      <c r="P75" s="178"/>
      <c r="Q75" s="304"/>
    </row>
    <row r="76" spans="1:17" ht="15.75" hidden="1" thickBot="1">
      <c r="A76" s="267"/>
      <c r="B76" s="268"/>
      <c r="C76" s="270"/>
      <c r="D76" s="179"/>
      <c r="E76" s="391"/>
      <c r="F76" s="391"/>
      <c r="G76" s="230"/>
      <c r="H76" s="231"/>
      <c r="I76" s="303"/>
      <c r="J76" s="227"/>
      <c r="K76" s="396"/>
      <c r="L76" s="179"/>
      <c r="M76" s="300"/>
      <c r="N76" s="301"/>
      <c r="O76" s="179"/>
      <c r="P76" s="179"/>
      <c r="Q76" s="179"/>
    </row>
    <row r="77" spans="1:17" ht="20.25" customHeight="1">
      <c r="A77" s="356" t="s">
        <v>101</v>
      </c>
      <c r="B77" s="357"/>
      <c r="C77" s="269" t="s">
        <v>89</v>
      </c>
      <c r="D77" s="178" t="s">
        <v>50</v>
      </c>
      <c r="E77" s="178">
        <v>90</v>
      </c>
      <c r="F77" s="178"/>
      <c r="G77" s="228">
        <v>90</v>
      </c>
      <c r="H77" s="229"/>
      <c r="I77" s="302">
        <v>90</v>
      </c>
      <c r="J77" s="226"/>
      <c r="K77" s="405">
        <v>18</v>
      </c>
      <c r="L77" s="178">
        <v>36</v>
      </c>
      <c r="M77" s="298">
        <v>36</v>
      </c>
      <c r="N77" s="187"/>
      <c r="O77" s="178"/>
      <c r="P77" s="399"/>
      <c r="Q77" s="178"/>
    </row>
    <row r="78" spans="1:17" ht="12" customHeight="1">
      <c r="A78" s="408"/>
      <c r="B78" s="409"/>
      <c r="C78" s="410"/>
      <c r="D78" s="304"/>
      <c r="E78" s="304"/>
      <c r="F78" s="304"/>
      <c r="G78" s="392"/>
      <c r="H78" s="393"/>
      <c r="I78" s="403"/>
      <c r="J78" s="394"/>
      <c r="K78" s="406"/>
      <c r="L78" s="304"/>
      <c r="M78" s="404"/>
      <c r="N78" s="189"/>
      <c r="O78" s="304"/>
      <c r="P78" s="400"/>
      <c r="Q78" s="304"/>
    </row>
    <row r="79" spans="1:17" ht="3.75" customHeight="1" thickBot="1">
      <c r="A79" s="358"/>
      <c r="B79" s="359"/>
      <c r="C79" s="270"/>
      <c r="D79" s="179"/>
      <c r="E79" s="179"/>
      <c r="F79" s="179"/>
      <c r="G79" s="230"/>
      <c r="H79" s="231"/>
      <c r="I79" s="303"/>
      <c r="J79" s="227"/>
      <c r="K79" s="407"/>
      <c r="L79" s="179"/>
      <c r="M79" s="402"/>
      <c r="N79" s="191"/>
      <c r="O79" s="179"/>
      <c r="P79" s="401"/>
      <c r="Q79" s="179"/>
    </row>
    <row r="80" spans="1:17" ht="22.5" customHeight="1" thickBot="1">
      <c r="A80" s="356" t="s">
        <v>103</v>
      </c>
      <c r="B80" s="357"/>
      <c r="C80" s="269" t="s">
        <v>92</v>
      </c>
      <c r="D80" s="178" t="s">
        <v>50</v>
      </c>
      <c r="E80" s="178">
        <v>288</v>
      </c>
      <c r="F80" s="178"/>
      <c r="G80" s="228">
        <v>288</v>
      </c>
      <c r="H80" s="229"/>
      <c r="I80" s="302">
        <v>288</v>
      </c>
      <c r="J80" s="226"/>
      <c r="K80" s="290">
        <v>36</v>
      </c>
      <c r="L80" s="178"/>
      <c r="M80" s="298">
        <v>108</v>
      </c>
      <c r="N80" s="299"/>
      <c r="O80" s="178"/>
      <c r="P80" s="384"/>
      <c r="Q80" s="178">
        <v>144</v>
      </c>
    </row>
    <row r="81" spans="1:17" ht="15.75" hidden="1" thickBot="1">
      <c r="A81" s="358"/>
      <c r="B81" s="359"/>
      <c r="C81" s="270"/>
      <c r="D81" s="179"/>
      <c r="E81" s="179"/>
      <c r="F81" s="179"/>
      <c r="G81" s="230"/>
      <c r="H81" s="231"/>
      <c r="I81" s="303"/>
      <c r="J81" s="227"/>
      <c r="K81" s="291"/>
      <c r="L81" s="179"/>
      <c r="M81" s="300" t="s">
        <v>104</v>
      </c>
      <c r="N81" s="301"/>
      <c r="O81" s="179"/>
      <c r="P81" s="385"/>
      <c r="Q81" s="179"/>
    </row>
    <row r="82" spans="1:17" ht="22.5" customHeight="1">
      <c r="A82" s="370" t="s">
        <v>105</v>
      </c>
      <c r="B82" s="371"/>
      <c r="C82" s="346" t="s">
        <v>106</v>
      </c>
      <c r="D82" s="348" t="s">
        <v>155</v>
      </c>
      <c r="E82" s="329">
        <f>SUM(E84:E91)</f>
        <v>576</v>
      </c>
      <c r="F82" s="329">
        <f>SUM(F84:F91)</f>
        <v>74</v>
      </c>
      <c r="G82" s="350">
        <f>SUM(G84:H91)</f>
        <v>502</v>
      </c>
      <c r="H82" s="351"/>
      <c r="I82" s="354">
        <f>SUM(I84:I91)</f>
        <v>408</v>
      </c>
      <c r="J82" s="354">
        <f>SUM(J84:J91)</f>
        <v>0</v>
      </c>
      <c r="K82" s="354">
        <f>SUM(K84:K91)</f>
        <v>0</v>
      </c>
      <c r="L82" s="354">
        <f>SUM(L84:L91)</f>
        <v>0</v>
      </c>
      <c r="M82" s="350">
        <f>SUM(M84:N91)</f>
        <v>84</v>
      </c>
      <c r="N82" s="351"/>
      <c r="O82" s="416">
        <v>34</v>
      </c>
      <c r="P82" s="329">
        <f>SUM(P84:P91)</f>
        <v>138</v>
      </c>
      <c r="Q82" s="329">
        <f>SUM(Q84:Q91)</f>
        <v>216</v>
      </c>
    </row>
    <row r="83" spans="1:17" ht="6" customHeight="1" thickBot="1">
      <c r="A83" s="372"/>
      <c r="B83" s="373"/>
      <c r="C83" s="347"/>
      <c r="D83" s="349"/>
      <c r="E83" s="330"/>
      <c r="F83" s="330"/>
      <c r="G83" s="352"/>
      <c r="H83" s="353"/>
      <c r="I83" s="355"/>
      <c r="J83" s="355"/>
      <c r="K83" s="355"/>
      <c r="L83" s="355"/>
      <c r="M83" s="352"/>
      <c r="N83" s="353"/>
      <c r="O83" s="417"/>
      <c r="P83" s="330"/>
      <c r="Q83" s="330"/>
    </row>
    <row r="84" spans="1:17" ht="30.75" customHeight="1">
      <c r="A84" s="356" t="s">
        <v>107</v>
      </c>
      <c r="B84" s="357"/>
      <c r="C84" s="269" t="s">
        <v>108</v>
      </c>
      <c r="D84" s="178" t="s">
        <v>64</v>
      </c>
      <c r="E84" s="178">
        <v>192</v>
      </c>
      <c r="F84" s="178">
        <v>54</v>
      </c>
      <c r="G84" s="228">
        <v>138</v>
      </c>
      <c r="H84" s="229"/>
      <c r="I84" s="302">
        <v>72</v>
      </c>
      <c r="J84" s="226"/>
      <c r="K84" s="226"/>
      <c r="L84" s="178"/>
      <c r="M84" s="298">
        <v>50</v>
      </c>
      <c r="N84" s="413"/>
      <c r="O84" s="411">
        <v>52</v>
      </c>
      <c r="P84" s="178">
        <v>54</v>
      </c>
      <c r="Q84" s="178"/>
    </row>
    <row r="85" spans="1:17" ht="2.25" customHeight="1" thickBot="1">
      <c r="A85" s="358"/>
      <c r="B85" s="359"/>
      <c r="C85" s="270"/>
      <c r="D85" s="179"/>
      <c r="E85" s="179"/>
      <c r="F85" s="179"/>
      <c r="G85" s="230"/>
      <c r="H85" s="231"/>
      <c r="I85" s="303"/>
      <c r="J85" s="227"/>
      <c r="K85" s="227"/>
      <c r="L85" s="179"/>
      <c r="M85" s="414"/>
      <c r="N85" s="415"/>
      <c r="O85" s="412"/>
      <c r="P85" s="179"/>
      <c r="Q85" s="179"/>
    </row>
    <row r="86" spans="1:17" s="165" customFormat="1" ht="27.75" customHeight="1" thickBot="1">
      <c r="A86" s="356" t="s">
        <v>156</v>
      </c>
      <c r="B86" s="357"/>
      <c r="C86" s="269" t="s">
        <v>111</v>
      </c>
      <c r="D86" s="178" t="s">
        <v>109</v>
      </c>
      <c r="E86" s="290">
        <v>84</v>
      </c>
      <c r="F86" s="290">
        <v>20</v>
      </c>
      <c r="G86" s="228">
        <v>64</v>
      </c>
      <c r="H86" s="229"/>
      <c r="I86" s="302">
        <v>36</v>
      </c>
      <c r="J86" s="226"/>
      <c r="K86" s="226"/>
      <c r="L86" s="178"/>
      <c r="M86" s="298">
        <v>34</v>
      </c>
      <c r="N86" s="413"/>
      <c r="O86" s="411">
        <v>30</v>
      </c>
      <c r="P86" s="178"/>
      <c r="Q86" s="178"/>
    </row>
    <row r="87" spans="1:17" ht="15.75" hidden="1" thickBot="1">
      <c r="A87" s="358"/>
      <c r="B87" s="359"/>
      <c r="C87" s="270"/>
      <c r="D87" s="179"/>
      <c r="E87" s="291"/>
      <c r="F87" s="291"/>
      <c r="G87" s="230"/>
      <c r="H87" s="231"/>
      <c r="I87" s="303"/>
      <c r="J87" s="227"/>
      <c r="K87" s="227"/>
      <c r="L87" s="179"/>
      <c r="M87" s="414"/>
      <c r="N87" s="415"/>
      <c r="O87" s="412"/>
      <c r="P87" s="179"/>
      <c r="Q87" s="179"/>
    </row>
    <row r="88" spans="1:17" ht="30" customHeight="1" thickBot="1">
      <c r="A88" s="356" t="s">
        <v>113</v>
      </c>
      <c r="B88" s="357"/>
      <c r="C88" s="269" t="s">
        <v>89</v>
      </c>
      <c r="D88" s="178" t="s">
        <v>50</v>
      </c>
      <c r="E88" s="178">
        <v>84</v>
      </c>
      <c r="F88" s="178"/>
      <c r="G88" s="228">
        <v>84</v>
      </c>
      <c r="H88" s="229"/>
      <c r="I88" s="302">
        <v>84</v>
      </c>
      <c r="J88" s="226"/>
      <c r="K88" s="226"/>
      <c r="L88" s="178"/>
      <c r="M88" s="374"/>
      <c r="N88" s="375"/>
      <c r="O88" s="411"/>
      <c r="P88" s="178">
        <v>84</v>
      </c>
      <c r="Q88" s="178"/>
    </row>
    <row r="89" spans="1:17" ht="15.75" hidden="1" thickBot="1">
      <c r="A89" s="358"/>
      <c r="B89" s="359"/>
      <c r="C89" s="270"/>
      <c r="D89" s="179"/>
      <c r="E89" s="179"/>
      <c r="F89" s="179"/>
      <c r="G89" s="230"/>
      <c r="H89" s="231"/>
      <c r="I89" s="303"/>
      <c r="J89" s="227"/>
      <c r="K89" s="227"/>
      <c r="L89" s="179"/>
      <c r="M89" s="376"/>
      <c r="N89" s="377"/>
      <c r="O89" s="412"/>
      <c r="P89" s="179"/>
      <c r="Q89" s="179"/>
    </row>
    <row r="90" spans="1:17" ht="20.25" customHeight="1" thickBot="1">
      <c r="A90" s="356" t="s">
        <v>114</v>
      </c>
      <c r="B90" s="357"/>
      <c r="C90" s="269" t="s">
        <v>92</v>
      </c>
      <c r="D90" s="178" t="s">
        <v>50</v>
      </c>
      <c r="E90" s="178">
        <v>216</v>
      </c>
      <c r="F90" s="178"/>
      <c r="G90" s="228">
        <v>216</v>
      </c>
      <c r="H90" s="229"/>
      <c r="I90" s="302">
        <v>216</v>
      </c>
      <c r="J90" s="226"/>
      <c r="K90" s="226"/>
      <c r="L90" s="178"/>
      <c r="M90" s="298"/>
      <c r="N90" s="299"/>
      <c r="O90" s="411"/>
      <c r="P90" s="384"/>
      <c r="Q90" s="178">
        <v>216</v>
      </c>
    </row>
    <row r="91" spans="1:17" ht="15.75" hidden="1" thickBot="1">
      <c r="A91" s="358"/>
      <c r="B91" s="359"/>
      <c r="C91" s="270"/>
      <c r="D91" s="179"/>
      <c r="E91" s="179"/>
      <c r="F91" s="179"/>
      <c r="G91" s="230"/>
      <c r="H91" s="231"/>
      <c r="I91" s="303"/>
      <c r="J91" s="227"/>
      <c r="K91" s="227"/>
      <c r="L91" s="179"/>
      <c r="M91" s="300"/>
      <c r="N91" s="301"/>
      <c r="O91" s="412"/>
      <c r="P91" s="385"/>
      <c r="Q91" s="179"/>
    </row>
    <row r="92" spans="1:17" ht="16.5" customHeight="1">
      <c r="A92" s="356"/>
      <c r="B92" s="357"/>
      <c r="C92" s="510" t="s">
        <v>115</v>
      </c>
      <c r="D92" s="178"/>
      <c r="E92" s="368">
        <v>90</v>
      </c>
      <c r="F92" s="368">
        <v>26</v>
      </c>
      <c r="G92" s="496">
        <v>64</v>
      </c>
      <c r="H92" s="497"/>
      <c r="I92" s="429">
        <v>42</v>
      </c>
      <c r="J92" s="426">
        <v>0</v>
      </c>
      <c r="K92" s="426">
        <v>0</v>
      </c>
      <c r="L92" s="368">
        <v>0</v>
      </c>
      <c r="M92" s="374">
        <v>0</v>
      </c>
      <c r="N92" s="375"/>
      <c r="O92" s="368">
        <v>0</v>
      </c>
      <c r="P92" s="368">
        <v>94</v>
      </c>
      <c r="Q92" s="368">
        <v>0</v>
      </c>
    </row>
    <row r="93" spans="1:17" ht="4.5" customHeight="1" thickBot="1">
      <c r="A93" s="358"/>
      <c r="B93" s="359"/>
      <c r="C93" s="511"/>
      <c r="D93" s="179"/>
      <c r="E93" s="369"/>
      <c r="F93" s="369"/>
      <c r="G93" s="498"/>
      <c r="H93" s="499"/>
      <c r="I93" s="430"/>
      <c r="J93" s="427"/>
      <c r="K93" s="427"/>
      <c r="L93" s="369"/>
      <c r="M93" s="376"/>
      <c r="N93" s="377"/>
      <c r="O93" s="369"/>
      <c r="P93" s="369"/>
      <c r="Q93" s="369"/>
    </row>
    <row r="94" spans="1:17" ht="4.5" customHeight="1">
      <c r="A94" s="154"/>
      <c r="B94" s="2"/>
      <c r="C94" s="160"/>
      <c r="D94" s="153"/>
      <c r="E94" s="157"/>
      <c r="F94" s="157"/>
      <c r="G94" s="161"/>
      <c r="H94" s="162"/>
      <c r="I94" s="163"/>
      <c r="J94" s="159"/>
      <c r="K94" s="159"/>
      <c r="L94" s="157"/>
      <c r="M94" s="158"/>
      <c r="N94" s="24"/>
      <c r="O94" s="157"/>
      <c r="P94" s="157"/>
      <c r="Q94" s="157"/>
    </row>
    <row r="95" spans="1:17" ht="27" customHeight="1" thickBot="1">
      <c r="A95" s="154" t="s">
        <v>153</v>
      </c>
      <c r="B95" s="2"/>
      <c r="C95" s="155" t="s">
        <v>154</v>
      </c>
      <c r="D95" s="153" t="s">
        <v>64</v>
      </c>
      <c r="E95" s="153">
        <v>48</v>
      </c>
      <c r="F95" s="153">
        <v>16</v>
      </c>
      <c r="G95" s="161"/>
      <c r="H95" s="156">
        <v>32</v>
      </c>
      <c r="I95" s="153">
        <v>20</v>
      </c>
      <c r="J95" s="159"/>
      <c r="K95" s="159"/>
      <c r="L95" s="157"/>
      <c r="M95" s="158"/>
      <c r="N95" s="24"/>
      <c r="O95" s="153"/>
      <c r="P95" s="153">
        <v>32</v>
      </c>
      <c r="Q95" s="157"/>
    </row>
    <row r="96" spans="1:17" ht="23.25" customHeight="1" thickBot="1">
      <c r="A96" s="356" t="s">
        <v>116</v>
      </c>
      <c r="B96" s="357"/>
      <c r="C96" s="269" t="s">
        <v>169</v>
      </c>
      <c r="D96" s="178" t="s">
        <v>50</v>
      </c>
      <c r="E96" s="424">
        <v>42</v>
      </c>
      <c r="F96" s="424">
        <v>10</v>
      </c>
      <c r="G96" s="420">
        <v>32</v>
      </c>
      <c r="H96" s="421"/>
      <c r="I96" s="424">
        <v>12</v>
      </c>
      <c r="J96" s="490"/>
      <c r="K96" s="492"/>
      <c r="L96" s="474"/>
      <c r="M96" s="486"/>
      <c r="N96" s="487"/>
      <c r="O96" s="474"/>
      <c r="P96" s="178">
        <v>28</v>
      </c>
      <c r="Q96" s="474"/>
    </row>
    <row r="97" spans="1:17" ht="15.75" hidden="1" thickBot="1">
      <c r="A97" s="358"/>
      <c r="B97" s="359"/>
      <c r="C97" s="270"/>
      <c r="D97" s="304"/>
      <c r="E97" s="425"/>
      <c r="F97" s="425"/>
      <c r="G97" s="422"/>
      <c r="H97" s="423"/>
      <c r="I97" s="425"/>
      <c r="J97" s="491"/>
      <c r="K97" s="493"/>
      <c r="L97" s="475"/>
      <c r="M97" s="488"/>
      <c r="N97" s="489"/>
      <c r="O97" s="475"/>
      <c r="P97" s="304"/>
      <c r="Q97" s="475"/>
    </row>
    <row r="98" spans="1:17" ht="30" customHeight="1" thickBot="1">
      <c r="A98" s="512" t="s">
        <v>118</v>
      </c>
      <c r="B98" s="513"/>
      <c r="C98" s="513"/>
      <c r="D98" s="68"/>
      <c r="E98" s="68">
        <f>E17+E48+E92</f>
        <v>4972</v>
      </c>
      <c r="F98" s="68">
        <f>F17+F48+F92</f>
        <v>1294</v>
      </c>
      <c r="G98" s="68">
        <f>G17+G48+G92</f>
        <v>3652</v>
      </c>
      <c r="H98" s="150">
        <v>3508</v>
      </c>
      <c r="I98" s="68">
        <f>I17+I48+I92</f>
        <v>2500</v>
      </c>
      <c r="J98" s="68">
        <f>J17+J48+J92</f>
        <v>610</v>
      </c>
      <c r="K98" s="68">
        <f>K17+K48+K92</f>
        <v>774</v>
      </c>
      <c r="L98" s="68">
        <f>L17+L48+L92</f>
        <v>612</v>
      </c>
      <c r="M98" s="482">
        <f>M17+M48+M92</f>
        <v>662</v>
      </c>
      <c r="N98" s="483"/>
      <c r="O98" s="68">
        <f>O17+O48+O92</f>
        <v>228</v>
      </c>
      <c r="P98" s="68">
        <f>P17+P48+P92</f>
        <v>328</v>
      </c>
      <c r="Q98" s="68">
        <v>360</v>
      </c>
    </row>
    <row r="99" spans="1:17" ht="48" customHeight="1">
      <c r="A99" s="203" t="s">
        <v>119</v>
      </c>
      <c r="B99" s="432" t="s">
        <v>120</v>
      </c>
      <c r="C99" s="433"/>
      <c r="D99" s="204" t="s">
        <v>121</v>
      </c>
      <c r="E99" s="418"/>
      <c r="F99" s="418"/>
      <c r="G99" s="504">
        <v>1404</v>
      </c>
      <c r="H99" s="505"/>
      <c r="I99" s="403"/>
      <c r="J99" s="428">
        <v>0</v>
      </c>
      <c r="K99" s="428">
        <v>54</v>
      </c>
      <c r="L99" s="418">
        <v>108</v>
      </c>
      <c r="M99" s="504">
        <v>144</v>
      </c>
      <c r="N99" s="505"/>
      <c r="O99" s="418">
        <v>120</v>
      </c>
      <c r="P99" s="484">
        <v>114</v>
      </c>
      <c r="Q99" s="484"/>
    </row>
    <row r="100" spans="1:17" ht="15" customHeight="1" thickBot="1">
      <c r="A100" s="205"/>
      <c r="B100" s="508"/>
      <c r="C100" s="509"/>
      <c r="D100" s="204"/>
      <c r="E100" s="369"/>
      <c r="F100" s="369"/>
      <c r="G100" s="504"/>
      <c r="H100" s="505"/>
      <c r="I100" s="303"/>
      <c r="J100" s="427"/>
      <c r="K100" s="427"/>
      <c r="L100" s="369"/>
      <c r="M100" s="376"/>
      <c r="N100" s="377"/>
      <c r="O100" s="369"/>
      <c r="P100" s="485"/>
      <c r="Q100" s="485"/>
    </row>
    <row r="101" spans="1:17" ht="15">
      <c r="A101" s="203" t="s">
        <v>122</v>
      </c>
      <c r="B101" s="432" t="s">
        <v>123</v>
      </c>
      <c r="C101" s="433"/>
      <c r="D101" s="204"/>
      <c r="E101" s="368"/>
      <c r="F101" s="368"/>
      <c r="G101" s="504"/>
      <c r="H101" s="505"/>
      <c r="I101" s="448"/>
      <c r="J101" s="476">
        <v>0</v>
      </c>
      <c r="K101" s="476">
        <v>72</v>
      </c>
      <c r="L101" s="476">
        <v>0</v>
      </c>
      <c r="M101" s="478" t="s">
        <v>148</v>
      </c>
      <c r="N101" s="479"/>
      <c r="O101" s="476">
        <v>216</v>
      </c>
      <c r="P101" s="502"/>
      <c r="Q101" s="476">
        <v>360</v>
      </c>
    </row>
    <row r="102" spans="1:17" ht="7.5" customHeight="1" thickBot="1">
      <c r="A102" s="204"/>
      <c r="B102" s="434"/>
      <c r="C102" s="435"/>
      <c r="D102" s="204"/>
      <c r="E102" s="418"/>
      <c r="F102" s="418"/>
      <c r="G102" s="504"/>
      <c r="H102" s="505"/>
      <c r="I102" s="449"/>
      <c r="J102" s="477"/>
      <c r="K102" s="477"/>
      <c r="L102" s="477"/>
      <c r="M102" s="480"/>
      <c r="N102" s="481"/>
      <c r="O102" s="477"/>
      <c r="P102" s="503"/>
      <c r="Q102" s="477"/>
    </row>
    <row r="103" spans="1:17" ht="15" customHeight="1">
      <c r="A103" s="204"/>
      <c r="B103" s="434"/>
      <c r="C103" s="435"/>
      <c r="D103" s="204"/>
      <c r="E103" s="418"/>
      <c r="F103" s="418"/>
      <c r="G103" s="504"/>
      <c r="H103" s="505"/>
      <c r="I103" s="448"/>
      <c r="J103" s="494"/>
      <c r="K103" s="426" t="s">
        <v>149</v>
      </c>
      <c r="L103" s="178"/>
      <c r="M103" s="374" t="s">
        <v>164</v>
      </c>
      <c r="N103" s="187"/>
      <c r="O103" s="368" t="s">
        <v>165</v>
      </c>
      <c r="P103" s="384"/>
      <c r="Q103" s="368" t="s">
        <v>166</v>
      </c>
    </row>
    <row r="104" spans="1:17" ht="10.5" customHeight="1" thickBot="1">
      <c r="A104" s="431"/>
      <c r="B104" s="436"/>
      <c r="C104" s="437"/>
      <c r="D104" s="205"/>
      <c r="E104" s="419"/>
      <c r="F104" s="419"/>
      <c r="G104" s="506"/>
      <c r="H104" s="507"/>
      <c r="I104" s="449"/>
      <c r="J104" s="495"/>
      <c r="K104" s="427"/>
      <c r="L104" s="179"/>
      <c r="M104" s="402"/>
      <c r="N104" s="191"/>
      <c r="O104" s="369"/>
      <c r="P104" s="385"/>
      <c r="Q104" s="369"/>
    </row>
    <row r="105" spans="1:17" ht="6.75" customHeight="1">
      <c r="A105" s="440" t="s">
        <v>127</v>
      </c>
      <c r="B105" s="441"/>
      <c r="C105" s="442"/>
      <c r="D105" s="443">
        <v>4</v>
      </c>
      <c r="E105" s="445"/>
      <c r="F105" s="445"/>
      <c r="G105" s="446"/>
      <c r="H105" s="447"/>
      <c r="I105" s="448"/>
      <c r="J105" s="368">
        <v>0</v>
      </c>
      <c r="K105" s="368">
        <v>0.5</v>
      </c>
      <c r="L105" s="368">
        <v>0</v>
      </c>
      <c r="M105" s="374">
        <v>1</v>
      </c>
      <c r="N105" s="375"/>
      <c r="O105" s="368">
        <v>0.5</v>
      </c>
      <c r="P105" s="384"/>
      <c r="Q105" s="368">
        <v>2</v>
      </c>
    </row>
    <row r="106" spans="1:17" ht="21" customHeight="1" thickBot="1">
      <c r="A106" s="238"/>
      <c r="B106" s="283"/>
      <c r="C106" s="439"/>
      <c r="D106" s="444"/>
      <c r="E106" s="369"/>
      <c r="F106" s="369"/>
      <c r="G106" s="376"/>
      <c r="H106" s="377"/>
      <c r="I106" s="449"/>
      <c r="J106" s="369"/>
      <c r="K106" s="369"/>
      <c r="L106" s="369"/>
      <c r="M106" s="376"/>
      <c r="N106" s="377"/>
      <c r="O106" s="369"/>
      <c r="P106" s="385"/>
      <c r="Q106" s="369"/>
    </row>
    <row r="107" spans="1:17" ht="15">
      <c r="A107" s="234" t="s">
        <v>128</v>
      </c>
      <c r="B107" s="281"/>
      <c r="C107" s="438"/>
      <c r="D107" s="443">
        <v>2</v>
      </c>
      <c r="E107" s="368"/>
      <c r="F107" s="368"/>
      <c r="G107" s="374"/>
      <c r="H107" s="375"/>
      <c r="I107" s="448"/>
      <c r="J107" s="368"/>
      <c r="K107" s="368"/>
      <c r="L107" s="368"/>
      <c r="M107" s="374"/>
      <c r="N107" s="375"/>
      <c r="O107" s="368"/>
      <c r="P107" s="384"/>
      <c r="Q107" s="24"/>
    </row>
    <row r="108" spans="1:17" ht="16.5" customHeight="1" thickBot="1">
      <c r="A108" s="238"/>
      <c r="B108" s="283"/>
      <c r="C108" s="439"/>
      <c r="D108" s="444"/>
      <c r="E108" s="369"/>
      <c r="F108" s="369"/>
      <c r="G108" s="376"/>
      <c r="H108" s="377"/>
      <c r="I108" s="449"/>
      <c r="J108" s="369"/>
      <c r="K108" s="369"/>
      <c r="L108" s="369"/>
      <c r="M108" s="376"/>
      <c r="N108" s="377"/>
      <c r="O108" s="369"/>
      <c r="P108" s="385"/>
      <c r="Q108" s="11">
        <v>72</v>
      </c>
    </row>
    <row r="109" spans="1:17" ht="16.5" customHeight="1">
      <c r="A109" s="234" t="s">
        <v>159</v>
      </c>
      <c r="B109" s="281"/>
      <c r="C109" s="281"/>
      <c r="D109" s="281"/>
      <c r="E109" s="281"/>
      <c r="F109" s="235"/>
      <c r="G109" s="451" t="s">
        <v>130</v>
      </c>
      <c r="H109" s="452"/>
      <c r="I109" s="356" t="s">
        <v>131</v>
      </c>
      <c r="J109" s="357"/>
      <c r="K109" s="203">
        <v>610</v>
      </c>
      <c r="L109" s="203">
        <v>682</v>
      </c>
      <c r="M109" s="471">
        <v>504</v>
      </c>
      <c r="N109" s="465"/>
      <c r="O109" s="183">
        <v>482</v>
      </c>
      <c r="P109" s="203">
        <v>276</v>
      </c>
      <c r="Q109" s="203">
        <v>210</v>
      </c>
    </row>
    <row r="110" spans="1:17" ht="15.75" thickBot="1">
      <c r="A110" s="408"/>
      <c r="B110" s="450"/>
      <c r="C110" s="450"/>
      <c r="D110" s="450"/>
      <c r="E110" s="450"/>
      <c r="F110" s="409"/>
      <c r="G110" s="453"/>
      <c r="H110" s="454"/>
      <c r="I110" s="358"/>
      <c r="J110" s="359"/>
      <c r="K110" s="431"/>
      <c r="L110" s="431"/>
      <c r="M110" s="472"/>
      <c r="N110" s="473"/>
      <c r="O110" s="514"/>
      <c r="P110" s="431"/>
      <c r="Q110" s="431"/>
    </row>
    <row r="111" spans="1:17" ht="15">
      <c r="A111" s="236" t="s">
        <v>132</v>
      </c>
      <c r="B111" s="282"/>
      <c r="C111" s="282"/>
      <c r="D111" s="282"/>
      <c r="E111" s="282"/>
      <c r="F111" s="237"/>
      <c r="G111" s="453"/>
      <c r="H111" s="454"/>
      <c r="I111" s="356" t="s">
        <v>157</v>
      </c>
      <c r="J111" s="357"/>
      <c r="K111" s="457">
        <v>0</v>
      </c>
      <c r="L111" s="457">
        <v>1.5</v>
      </c>
      <c r="M111" s="468">
        <v>3</v>
      </c>
      <c r="N111" s="469"/>
      <c r="O111" s="515">
        <v>4</v>
      </c>
      <c r="P111" s="457">
        <v>3.5</v>
      </c>
      <c r="Q111" s="457">
        <v>3</v>
      </c>
    </row>
    <row r="112" spans="1:17" ht="15.75" thickBot="1">
      <c r="A112" s="236"/>
      <c r="B112" s="282"/>
      <c r="C112" s="282"/>
      <c r="D112" s="282"/>
      <c r="E112" s="282"/>
      <c r="F112" s="237"/>
      <c r="G112" s="453"/>
      <c r="H112" s="454"/>
      <c r="I112" s="358"/>
      <c r="J112" s="359"/>
      <c r="K112" s="205"/>
      <c r="L112" s="205"/>
      <c r="M112" s="470"/>
      <c r="N112" s="467"/>
      <c r="O112" s="185"/>
      <c r="P112" s="205"/>
      <c r="Q112" s="205"/>
    </row>
    <row r="113" spans="1:17" ht="15">
      <c r="A113" s="408" t="s">
        <v>134</v>
      </c>
      <c r="B113" s="450"/>
      <c r="C113" s="450"/>
      <c r="D113" s="450"/>
      <c r="E113" s="450"/>
      <c r="F113" s="409"/>
      <c r="G113" s="453"/>
      <c r="H113" s="454"/>
      <c r="I113" s="356" t="s">
        <v>158</v>
      </c>
      <c r="J113" s="357"/>
      <c r="K113" s="203">
        <v>0</v>
      </c>
      <c r="L113" s="203">
        <v>2</v>
      </c>
      <c r="M113" s="471">
        <v>0</v>
      </c>
      <c r="N113" s="465"/>
      <c r="O113" s="183">
        <v>6</v>
      </c>
      <c r="P113" s="203">
        <v>6</v>
      </c>
      <c r="Q113" s="203">
        <v>10</v>
      </c>
    </row>
    <row r="114" spans="1:17" ht="19.5" customHeight="1" thickBot="1">
      <c r="A114" s="408"/>
      <c r="B114" s="450"/>
      <c r="C114" s="450"/>
      <c r="D114" s="450"/>
      <c r="E114" s="450"/>
      <c r="F114" s="409"/>
      <c r="G114" s="453"/>
      <c r="H114" s="454"/>
      <c r="I114" s="358"/>
      <c r="J114" s="359"/>
      <c r="K114" s="205"/>
      <c r="L114" s="205"/>
      <c r="M114" s="470"/>
      <c r="N114" s="467"/>
      <c r="O114" s="185"/>
      <c r="P114" s="205"/>
      <c r="Q114" s="205"/>
    </row>
    <row r="115" spans="1:17" ht="15">
      <c r="A115" s="408" t="s">
        <v>160</v>
      </c>
      <c r="B115" s="450"/>
      <c r="C115" s="450"/>
      <c r="D115" s="450"/>
      <c r="E115" s="450"/>
      <c r="F115" s="409"/>
      <c r="G115" s="453"/>
      <c r="H115" s="454"/>
      <c r="I115" s="356" t="s">
        <v>136</v>
      </c>
      <c r="J115" s="357"/>
      <c r="K115" s="216">
        <v>0</v>
      </c>
      <c r="L115" s="216">
        <v>1</v>
      </c>
      <c r="M115" s="464">
        <v>0</v>
      </c>
      <c r="N115" s="465"/>
      <c r="O115" s="250">
        <v>4</v>
      </c>
      <c r="P115" s="216">
        <v>2</v>
      </c>
      <c r="Q115" s="216">
        <v>4</v>
      </c>
    </row>
    <row r="116" spans="1:17" ht="15.75" thickBot="1">
      <c r="A116" s="408"/>
      <c r="B116" s="450"/>
      <c r="C116" s="450"/>
      <c r="D116" s="450"/>
      <c r="E116" s="450"/>
      <c r="F116" s="409"/>
      <c r="G116" s="453"/>
      <c r="H116" s="454"/>
      <c r="I116" s="358"/>
      <c r="J116" s="359"/>
      <c r="K116" s="217"/>
      <c r="L116" s="217"/>
      <c r="M116" s="466"/>
      <c r="N116" s="467"/>
      <c r="O116" s="251"/>
      <c r="P116" s="217"/>
      <c r="Q116" s="217"/>
    </row>
    <row r="117" spans="1:17" ht="15">
      <c r="A117" s="408" t="s">
        <v>161</v>
      </c>
      <c r="B117" s="450"/>
      <c r="C117" s="450"/>
      <c r="D117" s="450"/>
      <c r="E117" s="450"/>
      <c r="F117" s="409"/>
      <c r="G117" s="453"/>
      <c r="H117" s="454"/>
      <c r="I117" s="356" t="s">
        <v>137</v>
      </c>
      <c r="J117" s="357"/>
      <c r="K117" s="216">
        <v>0</v>
      </c>
      <c r="L117" s="216">
        <v>7</v>
      </c>
      <c r="M117" s="464">
        <v>5</v>
      </c>
      <c r="N117" s="465"/>
      <c r="O117" s="250">
        <v>7</v>
      </c>
      <c r="P117" s="216">
        <v>2</v>
      </c>
      <c r="Q117" s="216">
        <v>4</v>
      </c>
    </row>
    <row r="118" spans="1:17" ht="15.75" thickBot="1">
      <c r="A118" s="408"/>
      <c r="B118" s="450"/>
      <c r="C118" s="450"/>
      <c r="D118" s="450"/>
      <c r="E118" s="450"/>
      <c r="F118" s="409"/>
      <c r="G118" s="453"/>
      <c r="H118" s="454"/>
      <c r="I118" s="358"/>
      <c r="J118" s="359"/>
      <c r="K118" s="217"/>
      <c r="L118" s="217"/>
      <c r="M118" s="466"/>
      <c r="N118" s="467"/>
      <c r="O118" s="251"/>
      <c r="P118" s="217"/>
      <c r="Q118" s="217"/>
    </row>
    <row r="119" spans="1:17" ht="15">
      <c r="A119" s="458"/>
      <c r="B119" s="459"/>
      <c r="C119" s="459"/>
      <c r="D119" s="459"/>
      <c r="E119" s="459"/>
      <c r="F119" s="460"/>
      <c r="G119" s="453"/>
      <c r="H119" s="454"/>
      <c r="I119" s="356" t="s">
        <v>138</v>
      </c>
      <c r="J119" s="357"/>
      <c r="K119" s="216">
        <v>1</v>
      </c>
      <c r="L119" s="216">
        <v>1</v>
      </c>
      <c r="M119" s="212">
        <v>1</v>
      </c>
      <c r="N119" s="187"/>
      <c r="O119" s="216">
        <v>1</v>
      </c>
      <c r="P119" s="216">
        <v>1</v>
      </c>
      <c r="Q119" s="216"/>
    </row>
    <row r="120" spans="1:17" ht="12" customHeight="1" thickBot="1">
      <c r="A120" s="461"/>
      <c r="B120" s="462"/>
      <c r="C120" s="462"/>
      <c r="D120" s="462"/>
      <c r="E120" s="462"/>
      <c r="F120" s="463"/>
      <c r="G120" s="455"/>
      <c r="H120" s="456"/>
      <c r="I120" s="358"/>
      <c r="J120" s="359"/>
      <c r="K120" s="217"/>
      <c r="L120" s="217"/>
      <c r="M120" s="214"/>
      <c r="N120" s="191"/>
      <c r="O120" s="217"/>
      <c r="P120" s="217"/>
      <c r="Q120" s="217"/>
    </row>
    <row r="121" spans="1:17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ht="15.75">
      <c r="A122" s="25"/>
    </row>
    <row r="123" ht="15.75">
      <c r="A123" s="25" t="s">
        <v>139</v>
      </c>
    </row>
    <row r="124" ht="15.75">
      <c r="A124" s="25" t="s">
        <v>140</v>
      </c>
    </row>
    <row r="125" ht="15.75">
      <c r="A125" s="25" t="s">
        <v>162</v>
      </c>
    </row>
    <row r="126" ht="15.75">
      <c r="A126" s="25" t="s">
        <v>142</v>
      </c>
    </row>
    <row r="127" ht="15.75">
      <c r="A127" s="25"/>
    </row>
    <row r="128" ht="15.75">
      <c r="A128" s="25"/>
    </row>
    <row r="129" ht="15.75">
      <c r="A129" s="25"/>
    </row>
    <row r="130" ht="15.75">
      <c r="A130" s="25"/>
    </row>
    <row r="131" ht="15.75">
      <c r="A131" s="25"/>
    </row>
    <row r="132" ht="15.75">
      <c r="A132" s="25"/>
    </row>
    <row r="133" ht="15.75">
      <c r="A133" s="25"/>
    </row>
    <row r="134" ht="15.75">
      <c r="A134" s="25"/>
    </row>
    <row r="135" ht="15.75">
      <c r="A135" s="25"/>
    </row>
    <row r="136" ht="15.75">
      <c r="A136" s="25"/>
    </row>
    <row r="137" ht="15.75">
      <c r="A137" s="25"/>
    </row>
    <row r="138" ht="15.75">
      <c r="A138" s="25"/>
    </row>
  </sheetData>
  <sheetProtection/>
  <mergeCells count="650">
    <mergeCell ref="Q69:Q70"/>
    <mergeCell ref="Q119:Q120"/>
    <mergeCell ref="O119:O120"/>
    <mergeCell ref="P119:P120"/>
    <mergeCell ref="Q103:Q104"/>
    <mergeCell ref="Q99:Q100"/>
    <mergeCell ref="O96:O97"/>
    <mergeCell ref="Q90:Q91"/>
    <mergeCell ref="Q92:Q93"/>
    <mergeCell ref="P69:P70"/>
    <mergeCell ref="Q75:Q76"/>
    <mergeCell ref="P73:P74"/>
    <mergeCell ref="Q73:Q74"/>
    <mergeCell ref="P75:P76"/>
    <mergeCell ref="P71:P72"/>
    <mergeCell ref="Q71:Q72"/>
    <mergeCell ref="P90:P91"/>
    <mergeCell ref="M90:N91"/>
    <mergeCell ref="P117:P118"/>
    <mergeCell ref="Q109:Q110"/>
    <mergeCell ref="O109:O110"/>
    <mergeCell ref="P92:P93"/>
    <mergeCell ref="O115:O116"/>
    <mergeCell ref="P115:P116"/>
    <mergeCell ref="P111:P112"/>
    <mergeCell ref="Q117:Q118"/>
    <mergeCell ref="O117:O118"/>
    <mergeCell ref="O113:O114"/>
    <mergeCell ref="O111:O112"/>
    <mergeCell ref="A1:Q1"/>
    <mergeCell ref="O101:O102"/>
    <mergeCell ref="P101:P102"/>
    <mergeCell ref="M99:N100"/>
    <mergeCell ref="G99:H104"/>
    <mergeCell ref="F99:F100"/>
    <mergeCell ref="A96:B97"/>
    <mergeCell ref="C96:C97"/>
    <mergeCell ref="D96:D97"/>
    <mergeCell ref="D92:D93"/>
    <mergeCell ref="F96:F97"/>
    <mergeCell ref="L96:L97"/>
    <mergeCell ref="B99:C100"/>
    <mergeCell ref="G84:H85"/>
    <mergeCell ref="A92:B93"/>
    <mergeCell ref="C92:C93"/>
    <mergeCell ref="A86:B87"/>
    <mergeCell ref="C86:C87"/>
    <mergeCell ref="F84:F85"/>
    <mergeCell ref="A98:C98"/>
    <mergeCell ref="M92:N93"/>
    <mergeCell ref="O92:O93"/>
    <mergeCell ref="O90:O91"/>
    <mergeCell ref="P96:P97"/>
    <mergeCell ref="A90:B91"/>
    <mergeCell ref="D90:D91"/>
    <mergeCell ref="G90:H91"/>
    <mergeCell ref="E90:E91"/>
    <mergeCell ref="F90:F91"/>
    <mergeCell ref="D86:D87"/>
    <mergeCell ref="G88:H89"/>
    <mergeCell ref="D84:D85"/>
    <mergeCell ref="A84:B85"/>
    <mergeCell ref="D88:D89"/>
    <mergeCell ref="C90:C91"/>
    <mergeCell ref="A88:B89"/>
    <mergeCell ref="Q96:Q97"/>
    <mergeCell ref="Q101:Q102"/>
    <mergeCell ref="M101:N102"/>
    <mergeCell ref="M98:N98"/>
    <mergeCell ref="P99:P100"/>
    <mergeCell ref="M96:N97"/>
    <mergeCell ref="O99:O100"/>
    <mergeCell ref="I103:I104"/>
    <mergeCell ref="L101:L102"/>
    <mergeCell ref="K101:K102"/>
    <mergeCell ref="M103:N104"/>
    <mergeCell ref="J96:J97"/>
    <mergeCell ref="K96:K97"/>
    <mergeCell ref="L103:L104"/>
    <mergeCell ref="I101:I102"/>
    <mergeCell ref="P103:P104"/>
    <mergeCell ref="O103:O104"/>
    <mergeCell ref="I99:I100"/>
    <mergeCell ref="J99:J100"/>
    <mergeCell ref="J103:J104"/>
    <mergeCell ref="J101:J102"/>
    <mergeCell ref="K103:K104"/>
    <mergeCell ref="L99:L100"/>
    <mergeCell ref="L119:L120"/>
    <mergeCell ref="L117:L118"/>
    <mergeCell ref="L115:L116"/>
    <mergeCell ref="M117:N118"/>
    <mergeCell ref="M119:N120"/>
    <mergeCell ref="L111:L112"/>
    <mergeCell ref="L113:L114"/>
    <mergeCell ref="Q105:Q106"/>
    <mergeCell ref="M111:N112"/>
    <mergeCell ref="Q115:Q116"/>
    <mergeCell ref="M109:N110"/>
    <mergeCell ref="M113:N114"/>
    <mergeCell ref="P107:P108"/>
    <mergeCell ref="M115:N116"/>
    <mergeCell ref="Q113:Q114"/>
    <mergeCell ref="P113:P114"/>
    <mergeCell ref="O105:O106"/>
    <mergeCell ref="L109:L110"/>
    <mergeCell ref="Q111:Q112"/>
    <mergeCell ref="P109:P110"/>
    <mergeCell ref="O107:O108"/>
    <mergeCell ref="P105:P106"/>
    <mergeCell ref="K105:K106"/>
    <mergeCell ref="I105:I106"/>
    <mergeCell ref="A110:F110"/>
    <mergeCell ref="A109:F109"/>
    <mergeCell ref="G109:H120"/>
    <mergeCell ref="K113:K114"/>
    <mergeCell ref="K111:K112"/>
    <mergeCell ref="K119:K120"/>
    <mergeCell ref="K115:K116"/>
    <mergeCell ref="I115:J116"/>
    <mergeCell ref="A113:F114"/>
    <mergeCell ref="A119:F120"/>
    <mergeCell ref="A115:F116"/>
    <mergeCell ref="A117:F118"/>
    <mergeCell ref="I117:J118"/>
    <mergeCell ref="A111:F112"/>
    <mergeCell ref="I111:J112"/>
    <mergeCell ref="I119:J120"/>
    <mergeCell ref="K117:K118"/>
    <mergeCell ref="I109:J110"/>
    <mergeCell ref="I113:J114"/>
    <mergeCell ref="K109:K110"/>
    <mergeCell ref="A101:A104"/>
    <mergeCell ref="F101:F104"/>
    <mergeCell ref="D99:D104"/>
    <mergeCell ref="B101:C104"/>
    <mergeCell ref="E99:E100"/>
    <mergeCell ref="A99:A100"/>
    <mergeCell ref="A107:C108"/>
    <mergeCell ref="M105:N106"/>
    <mergeCell ref="J105:J106"/>
    <mergeCell ref="A105:C106"/>
    <mergeCell ref="D105:D106"/>
    <mergeCell ref="E105:E106"/>
    <mergeCell ref="E107:E108"/>
    <mergeCell ref="L105:L106"/>
    <mergeCell ref="G105:H106"/>
    <mergeCell ref="K107:K108"/>
    <mergeCell ref="F105:F106"/>
    <mergeCell ref="D107:D108"/>
    <mergeCell ref="M107:N108"/>
    <mergeCell ref="F107:F108"/>
    <mergeCell ref="G107:H108"/>
    <mergeCell ref="J107:J108"/>
    <mergeCell ref="I107:I108"/>
    <mergeCell ref="L107:L108"/>
    <mergeCell ref="K90:K91"/>
    <mergeCell ref="F88:F89"/>
    <mergeCell ref="I88:I89"/>
    <mergeCell ref="L88:L89"/>
    <mergeCell ref="E101:E104"/>
    <mergeCell ref="G96:H97"/>
    <mergeCell ref="I96:I97"/>
    <mergeCell ref="K92:K93"/>
    <mergeCell ref="K99:K100"/>
    <mergeCell ref="I92:I93"/>
    <mergeCell ref="J92:J93"/>
    <mergeCell ref="L90:L91"/>
    <mergeCell ref="I90:I91"/>
    <mergeCell ref="J90:J91"/>
    <mergeCell ref="L92:L93"/>
    <mergeCell ref="E92:E93"/>
    <mergeCell ref="F92:F93"/>
    <mergeCell ref="E96:E97"/>
    <mergeCell ref="G92:H93"/>
    <mergeCell ref="C88:C89"/>
    <mergeCell ref="J88:J89"/>
    <mergeCell ref="M84:N85"/>
    <mergeCell ref="E88:E89"/>
    <mergeCell ref="P84:P85"/>
    <mergeCell ref="L86:L87"/>
    <mergeCell ref="I84:I85"/>
    <mergeCell ref="E86:E87"/>
    <mergeCell ref="F86:F87"/>
    <mergeCell ref="G86:H87"/>
    <mergeCell ref="E84:E85"/>
    <mergeCell ref="C84:C85"/>
    <mergeCell ref="P88:P89"/>
    <mergeCell ref="Q88:Q89"/>
    <mergeCell ref="O88:O89"/>
    <mergeCell ref="J86:J87"/>
    <mergeCell ref="I86:I87"/>
    <mergeCell ref="G82:H83"/>
    <mergeCell ref="L84:L85"/>
    <mergeCell ref="K82:K83"/>
    <mergeCell ref="K84:K85"/>
    <mergeCell ref="J84:J85"/>
    <mergeCell ref="K88:K89"/>
    <mergeCell ref="K86:K87"/>
    <mergeCell ref="Q82:Q83"/>
    <mergeCell ref="M86:N87"/>
    <mergeCell ref="P86:P87"/>
    <mergeCell ref="Q86:Q87"/>
    <mergeCell ref="O86:O87"/>
    <mergeCell ref="Q84:Q85"/>
    <mergeCell ref="O84:O85"/>
    <mergeCell ref="O82:O83"/>
    <mergeCell ref="P82:P83"/>
    <mergeCell ref="M88:N89"/>
    <mergeCell ref="I82:I83"/>
    <mergeCell ref="J82:J83"/>
    <mergeCell ref="A80:B81"/>
    <mergeCell ref="C80:C81"/>
    <mergeCell ref="A77:B79"/>
    <mergeCell ref="C77:C79"/>
    <mergeCell ref="M80:N80"/>
    <mergeCell ref="L77:L79"/>
    <mergeCell ref="L82:L83"/>
    <mergeCell ref="M82:N83"/>
    <mergeCell ref="E80:E81"/>
    <mergeCell ref="K80:K81"/>
    <mergeCell ref="L80:L81"/>
    <mergeCell ref="A82:B83"/>
    <mergeCell ref="C82:C83"/>
    <mergeCell ref="D82:D83"/>
    <mergeCell ref="E82:E83"/>
    <mergeCell ref="F82:F83"/>
    <mergeCell ref="J80:J81"/>
    <mergeCell ref="G80:H81"/>
    <mergeCell ref="F77:F79"/>
    <mergeCell ref="I77:I79"/>
    <mergeCell ref="M81:N81"/>
    <mergeCell ref="M77:N79"/>
    <mergeCell ref="J73:J74"/>
    <mergeCell ref="D77:D79"/>
    <mergeCell ref="E77:E79"/>
    <mergeCell ref="K77:K79"/>
    <mergeCell ref="D80:D81"/>
    <mergeCell ref="F80:F81"/>
    <mergeCell ref="I80:I81"/>
    <mergeCell ref="I71:I72"/>
    <mergeCell ref="L75:L76"/>
    <mergeCell ref="K73:K74"/>
    <mergeCell ref="L71:L72"/>
    <mergeCell ref="J75:J76"/>
    <mergeCell ref="Q80:Q81"/>
    <mergeCell ref="O77:O79"/>
    <mergeCell ref="P80:P81"/>
    <mergeCell ref="O80:O81"/>
    <mergeCell ref="P77:P79"/>
    <mergeCell ref="Q77:Q79"/>
    <mergeCell ref="M75:N76"/>
    <mergeCell ref="M71:N72"/>
    <mergeCell ref="E75:E76"/>
    <mergeCell ref="F75:F76"/>
    <mergeCell ref="G77:H79"/>
    <mergeCell ref="J77:J79"/>
    <mergeCell ref="F73:F74"/>
    <mergeCell ref="O75:O76"/>
    <mergeCell ref="K75:K76"/>
    <mergeCell ref="I75:I76"/>
    <mergeCell ref="O73:O74"/>
    <mergeCell ref="M73:N74"/>
    <mergeCell ref="K69:K70"/>
    <mergeCell ref="O69:O70"/>
    <mergeCell ref="M69:N70"/>
    <mergeCell ref="L69:L70"/>
    <mergeCell ref="J71:J72"/>
    <mergeCell ref="G73:H74"/>
    <mergeCell ref="D73:D74"/>
    <mergeCell ref="E73:E74"/>
    <mergeCell ref="I73:I74"/>
    <mergeCell ref="L73:L74"/>
    <mergeCell ref="D71:D72"/>
    <mergeCell ref="E71:E72"/>
    <mergeCell ref="K71:K72"/>
    <mergeCell ref="O71:O72"/>
    <mergeCell ref="E69:E70"/>
    <mergeCell ref="A65:B66"/>
    <mergeCell ref="C65:C66"/>
    <mergeCell ref="D65:D66"/>
    <mergeCell ref="E65:E66"/>
    <mergeCell ref="G69:H70"/>
    <mergeCell ref="I69:I70"/>
    <mergeCell ref="F69:F70"/>
    <mergeCell ref="J69:J70"/>
    <mergeCell ref="J67:J68"/>
    <mergeCell ref="I65:I66"/>
    <mergeCell ref="F65:F66"/>
    <mergeCell ref="G65:H66"/>
    <mergeCell ref="G67:H68"/>
    <mergeCell ref="A75:B76"/>
    <mergeCell ref="C75:C76"/>
    <mergeCell ref="D75:D76"/>
    <mergeCell ref="G75:H76"/>
    <mergeCell ref="I67:I68"/>
    <mergeCell ref="F67:F68"/>
    <mergeCell ref="A67:B68"/>
    <mergeCell ref="C67:C68"/>
    <mergeCell ref="D67:D68"/>
    <mergeCell ref="E67:E68"/>
    <mergeCell ref="A71:B72"/>
    <mergeCell ref="A73:B74"/>
    <mergeCell ref="C73:C74"/>
    <mergeCell ref="C71:C72"/>
    <mergeCell ref="F71:F72"/>
    <mergeCell ref="G71:H72"/>
    <mergeCell ref="A69:B70"/>
    <mergeCell ref="C69:C70"/>
    <mergeCell ref="D69:D70"/>
    <mergeCell ref="M67:N68"/>
    <mergeCell ref="K65:K66"/>
    <mergeCell ref="K61:K62"/>
    <mergeCell ref="A63:B64"/>
    <mergeCell ref="C63:C64"/>
    <mergeCell ref="D63:D64"/>
    <mergeCell ref="I61:I62"/>
    <mergeCell ref="G61:H62"/>
    <mergeCell ref="Q67:Q68"/>
    <mergeCell ref="K67:K68"/>
    <mergeCell ref="O65:O66"/>
    <mergeCell ref="P65:P66"/>
    <mergeCell ref="O67:O68"/>
    <mergeCell ref="P67:P68"/>
    <mergeCell ref="Q65:Q66"/>
    <mergeCell ref="L67:L68"/>
    <mergeCell ref="Q63:Q64"/>
    <mergeCell ref="L65:L66"/>
    <mergeCell ref="O63:O64"/>
    <mergeCell ref="P63:P64"/>
    <mergeCell ref="M63:N64"/>
    <mergeCell ref="L63:L64"/>
    <mergeCell ref="M65:N66"/>
    <mergeCell ref="J65:J66"/>
    <mergeCell ref="J61:J62"/>
    <mergeCell ref="P61:P62"/>
    <mergeCell ref="Q61:Q62"/>
    <mergeCell ref="E63:E64"/>
    <mergeCell ref="F63:F64"/>
    <mergeCell ref="G63:H64"/>
    <mergeCell ref="I63:I64"/>
    <mergeCell ref="P59:P60"/>
    <mergeCell ref="O59:O60"/>
    <mergeCell ref="O61:O62"/>
    <mergeCell ref="I59:I60"/>
    <mergeCell ref="L59:L60"/>
    <mergeCell ref="M59:N60"/>
    <mergeCell ref="J63:J64"/>
    <mergeCell ref="K63:K64"/>
    <mergeCell ref="A59:B60"/>
    <mergeCell ref="E61:E62"/>
    <mergeCell ref="C59:C60"/>
    <mergeCell ref="D59:D60"/>
    <mergeCell ref="E59:E60"/>
    <mergeCell ref="A61:B62"/>
    <mergeCell ref="C61:C62"/>
    <mergeCell ref="L57:L58"/>
    <mergeCell ref="Q59:Q60"/>
    <mergeCell ref="D61:D62"/>
    <mergeCell ref="E57:E58"/>
    <mergeCell ref="G57:H58"/>
    <mergeCell ref="D57:D58"/>
    <mergeCell ref="K57:K58"/>
    <mergeCell ref="K59:K60"/>
    <mergeCell ref="A57:B58"/>
    <mergeCell ref="C57:C58"/>
    <mergeCell ref="F57:F58"/>
    <mergeCell ref="F59:F60"/>
    <mergeCell ref="G59:H60"/>
    <mergeCell ref="F61:F62"/>
    <mergeCell ref="J59:J60"/>
    <mergeCell ref="M61:N62"/>
    <mergeCell ref="L61:L62"/>
    <mergeCell ref="Q55:Q56"/>
    <mergeCell ref="Q57:Q58"/>
    <mergeCell ref="P53:P54"/>
    <mergeCell ref="Q53:Q54"/>
    <mergeCell ref="O55:O56"/>
    <mergeCell ref="O57:O58"/>
    <mergeCell ref="F55:F56"/>
    <mergeCell ref="J51:J52"/>
    <mergeCell ref="A51:B52"/>
    <mergeCell ref="A55:B56"/>
    <mergeCell ref="G55:H56"/>
    <mergeCell ref="I55:I56"/>
    <mergeCell ref="P55:P56"/>
    <mergeCell ref="P57:P58"/>
    <mergeCell ref="K55:K56"/>
    <mergeCell ref="M57:N58"/>
    <mergeCell ref="M55:N56"/>
    <mergeCell ref="J55:J56"/>
    <mergeCell ref="J57:J58"/>
    <mergeCell ref="I57:I58"/>
    <mergeCell ref="O53:O54"/>
    <mergeCell ref="L55:L56"/>
    <mergeCell ref="E55:E56"/>
    <mergeCell ref="D55:D56"/>
    <mergeCell ref="C55:C56"/>
    <mergeCell ref="A53:B54"/>
    <mergeCell ref="C53:C54"/>
    <mergeCell ref="D53:D54"/>
    <mergeCell ref="C48:C50"/>
    <mergeCell ref="C44:C45"/>
    <mergeCell ref="E53:E54"/>
    <mergeCell ref="F53:F54"/>
    <mergeCell ref="M51:N52"/>
    <mergeCell ref="G48:H50"/>
    <mergeCell ref="E51:E52"/>
    <mergeCell ref="J53:J54"/>
    <mergeCell ref="I53:I54"/>
    <mergeCell ref="G53:H54"/>
    <mergeCell ref="L53:L54"/>
    <mergeCell ref="M53:N54"/>
    <mergeCell ref="A46:B46"/>
    <mergeCell ref="C42:C43"/>
    <mergeCell ref="A44:B45"/>
    <mergeCell ref="K51:K52"/>
    <mergeCell ref="A48:B50"/>
    <mergeCell ref="G47:H47"/>
    <mergeCell ref="A42:B43"/>
    <mergeCell ref="A47:B47"/>
    <mergeCell ref="J48:J50"/>
    <mergeCell ref="I48:I50"/>
    <mergeCell ref="D48:D50"/>
    <mergeCell ref="D42:D43"/>
    <mergeCell ref="E42:E43"/>
    <mergeCell ref="F44:F45"/>
    <mergeCell ref="F42:F43"/>
    <mergeCell ref="D44:D45"/>
    <mergeCell ref="E44:E45"/>
    <mergeCell ref="C51:C52"/>
    <mergeCell ref="D51:D52"/>
    <mergeCell ref="E48:E50"/>
    <mergeCell ref="F48:F50"/>
    <mergeCell ref="F51:F52"/>
    <mergeCell ref="G51:H52"/>
    <mergeCell ref="I51:I52"/>
    <mergeCell ref="Q44:Q45"/>
    <mergeCell ref="P44:P45"/>
    <mergeCell ref="G46:H46"/>
    <mergeCell ref="G44:H45"/>
    <mergeCell ref="O44:O45"/>
    <mergeCell ref="L44:L45"/>
    <mergeCell ref="M44:N45"/>
    <mergeCell ref="Q48:Q50"/>
    <mergeCell ref="Q51:Q52"/>
    <mergeCell ref="I44:I45"/>
    <mergeCell ref="M47:N47"/>
    <mergeCell ref="K48:K50"/>
    <mergeCell ref="L48:L50"/>
    <mergeCell ref="M50:N50"/>
    <mergeCell ref="M46:N46"/>
    <mergeCell ref="J44:J45"/>
    <mergeCell ref="K44:K45"/>
    <mergeCell ref="O51:O52"/>
    <mergeCell ref="P51:P52"/>
    <mergeCell ref="L51:L52"/>
    <mergeCell ref="P48:P50"/>
    <mergeCell ref="O48:O50"/>
    <mergeCell ref="P42:P43"/>
    <mergeCell ref="M42:N43"/>
    <mergeCell ref="M48:N49"/>
    <mergeCell ref="J33:J34"/>
    <mergeCell ref="J37:J38"/>
    <mergeCell ref="L35:L36"/>
    <mergeCell ref="O35:O36"/>
    <mergeCell ref="G42:H43"/>
    <mergeCell ref="I42:I43"/>
    <mergeCell ref="J42:J43"/>
    <mergeCell ref="I35:I36"/>
    <mergeCell ref="I40:I41"/>
    <mergeCell ref="K40:K41"/>
    <mergeCell ref="K35:K36"/>
    <mergeCell ref="I37:I38"/>
    <mergeCell ref="Q40:Q41"/>
    <mergeCell ref="Q42:Q43"/>
    <mergeCell ref="O42:O43"/>
    <mergeCell ref="P40:P41"/>
    <mergeCell ref="O40:O41"/>
    <mergeCell ref="K42:K43"/>
    <mergeCell ref="L42:L43"/>
    <mergeCell ref="L40:L41"/>
    <mergeCell ref="A37:B38"/>
    <mergeCell ref="C37:C38"/>
    <mergeCell ref="A39:B39"/>
    <mergeCell ref="M31:N31"/>
    <mergeCell ref="L29:L30"/>
    <mergeCell ref="A40:B41"/>
    <mergeCell ref="C40:C41"/>
    <mergeCell ref="F40:F41"/>
    <mergeCell ref="M40:N41"/>
    <mergeCell ref="G40:H41"/>
    <mergeCell ref="D40:D41"/>
    <mergeCell ref="E40:E41"/>
    <mergeCell ref="D37:D38"/>
    <mergeCell ref="M39:N39"/>
    <mergeCell ref="J40:J41"/>
    <mergeCell ref="K37:K38"/>
    <mergeCell ref="G39:H39"/>
    <mergeCell ref="E37:E38"/>
    <mergeCell ref="F37:F38"/>
    <mergeCell ref="G37:H38"/>
    <mergeCell ref="Q35:Q36"/>
    <mergeCell ref="P33:P34"/>
    <mergeCell ref="Q33:Q34"/>
    <mergeCell ref="M32:N32"/>
    <mergeCell ref="P35:P36"/>
    <mergeCell ref="O33:O34"/>
    <mergeCell ref="G29:H30"/>
    <mergeCell ref="Q37:Q38"/>
    <mergeCell ref="O37:O38"/>
    <mergeCell ref="P37:P38"/>
    <mergeCell ref="L37:L38"/>
    <mergeCell ref="M37:N38"/>
    <mergeCell ref="P29:P30"/>
    <mergeCell ref="M29:N30"/>
    <mergeCell ref="Q29:Q30"/>
    <mergeCell ref="O29:O30"/>
    <mergeCell ref="A29:B30"/>
    <mergeCell ref="C29:C30"/>
    <mergeCell ref="E33:E34"/>
    <mergeCell ref="F29:F30"/>
    <mergeCell ref="J29:J30"/>
    <mergeCell ref="E29:E30"/>
    <mergeCell ref="M35:N36"/>
    <mergeCell ref="M33:N34"/>
    <mergeCell ref="I29:I30"/>
    <mergeCell ref="G32:H32"/>
    <mergeCell ref="E35:E36"/>
    <mergeCell ref="G35:H36"/>
    <mergeCell ref="G33:H34"/>
    <mergeCell ref="G31:H31"/>
    <mergeCell ref="I33:I34"/>
    <mergeCell ref="K33:K34"/>
    <mergeCell ref="G21:H22"/>
    <mergeCell ref="I21:I22"/>
    <mergeCell ref="G27:H27"/>
    <mergeCell ref="G28:H28"/>
    <mergeCell ref="K29:K30"/>
    <mergeCell ref="K21:K22"/>
    <mergeCell ref="A35:B36"/>
    <mergeCell ref="C35:C36"/>
    <mergeCell ref="D35:D36"/>
    <mergeCell ref="A32:B32"/>
    <mergeCell ref="F21:F22"/>
    <mergeCell ref="A23:B24"/>
    <mergeCell ref="F33:F34"/>
    <mergeCell ref="A21:B22"/>
    <mergeCell ref="C21:C22"/>
    <mergeCell ref="D21:D22"/>
    <mergeCell ref="F35:F36"/>
    <mergeCell ref="A33:B34"/>
    <mergeCell ref="C33:C34"/>
    <mergeCell ref="D29:D30"/>
    <mergeCell ref="A31:B31"/>
    <mergeCell ref="D33:D34"/>
    <mergeCell ref="A28:B28"/>
    <mergeCell ref="E23:E24"/>
    <mergeCell ref="M25:N26"/>
    <mergeCell ref="L23:L24"/>
    <mergeCell ref="M28:N28"/>
    <mergeCell ref="F23:F24"/>
    <mergeCell ref="I23:I24"/>
    <mergeCell ref="K25:K26"/>
    <mergeCell ref="E25:E26"/>
    <mergeCell ref="M27:N27"/>
    <mergeCell ref="A19:B20"/>
    <mergeCell ref="C19:C20"/>
    <mergeCell ref="M23:N24"/>
    <mergeCell ref="J25:J26"/>
    <mergeCell ref="J23:J24"/>
    <mergeCell ref="G23:H24"/>
    <mergeCell ref="G25:H26"/>
    <mergeCell ref="I25:I26"/>
    <mergeCell ref="J21:J22"/>
    <mergeCell ref="E21:E22"/>
    <mergeCell ref="A18:B18"/>
    <mergeCell ref="A3:B10"/>
    <mergeCell ref="C3:C10"/>
    <mergeCell ref="J3:Q6"/>
    <mergeCell ref="E7:E10"/>
    <mergeCell ref="F7:G10"/>
    <mergeCell ref="J8:J10"/>
    <mergeCell ref="D3:D10"/>
    <mergeCell ref="E3:I6"/>
    <mergeCell ref="J7:K7"/>
    <mergeCell ref="G19:H20"/>
    <mergeCell ref="L19:L20"/>
    <mergeCell ref="A27:B27"/>
    <mergeCell ref="K23:K24"/>
    <mergeCell ref="F25:F26"/>
    <mergeCell ref="L25:L26"/>
    <mergeCell ref="A25:B26"/>
    <mergeCell ref="C25:C26"/>
    <mergeCell ref="D25:D26"/>
    <mergeCell ref="C23:C24"/>
    <mergeCell ref="D23:D24"/>
    <mergeCell ref="Q19:Q20"/>
    <mergeCell ref="J11:J15"/>
    <mergeCell ref="I11:I15"/>
    <mergeCell ref="A11:B15"/>
    <mergeCell ref="C11:C15"/>
    <mergeCell ref="F16:G16"/>
    <mergeCell ref="D11:D15"/>
    <mergeCell ref="E11:E15"/>
    <mergeCell ref="A17:B17"/>
    <mergeCell ref="A16:B16"/>
    <mergeCell ref="D19:D20"/>
    <mergeCell ref="I19:I20"/>
    <mergeCell ref="P11:Q15"/>
    <mergeCell ref="P16:Q16"/>
    <mergeCell ref="J19:J20"/>
    <mergeCell ref="K19:K20"/>
    <mergeCell ref="P19:P20"/>
    <mergeCell ref="H11:H15"/>
    <mergeCell ref="F11:G15"/>
    <mergeCell ref="G17:H17"/>
    <mergeCell ref="G18:H18"/>
    <mergeCell ref="E19:E20"/>
    <mergeCell ref="F19:F20"/>
    <mergeCell ref="M18:N18"/>
    <mergeCell ref="M21:N22"/>
    <mergeCell ref="L21:L22"/>
    <mergeCell ref="M16:N16"/>
    <mergeCell ref="O11:O15"/>
    <mergeCell ref="K11:K15"/>
    <mergeCell ref="L11:L15"/>
    <mergeCell ref="M11:N15"/>
    <mergeCell ref="O19:O20"/>
    <mergeCell ref="M19:N20"/>
    <mergeCell ref="M17:N17"/>
    <mergeCell ref="O7:Q7"/>
    <mergeCell ref="K8:K10"/>
    <mergeCell ref="M8:N10"/>
    <mergeCell ref="H7:I7"/>
    <mergeCell ref="I8:I10"/>
    <mergeCell ref="P8:Q10"/>
    <mergeCell ref="O8:O10"/>
    <mergeCell ref="L8:L10"/>
    <mergeCell ref="H8:H10"/>
    <mergeCell ref="L7:N7"/>
    <mergeCell ref="Q25:Q26"/>
    <mergeCell ref="Q21:Q22"/>
    <mergeCell ref="Q23:Q24"/>
    <mergeCell ref="O25:O26"/>
    <mergeCell ref="P25:P26"/>
    <mergeCell ref="O21:O22"/>
    <mergeCell ref="O23:O24"/>
    <mergeCell ref="P23:P24"/>
    <mergeCell ref="P21:P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136"/>
  <sheetViews>
    <sheetView zoomScalePageLayoutView="0" workbookViewId="0" topLeftCell="A1">
      <selection activeCell="Q107" sqref="Q107:Q108"/>
    </sheetView>
  </sheetViews>
  <sheetFormatPr defaultColWidth="9.140625" defaultRowHeight="15"/>
  <cols>
    <col min="1" max="1" width="8.57421875" style="0" customWidth="1"/>
    <col min="2" max="2" width="0.71875" style="0" hidden="1" customWidth="1"/>
    <col min="3" max="3" width="39.8515625" style="0" customWidth="1"/>
    <col min="4" max="4" width="8.421875" style="0" customWidth="1"/>
    <col min="5" max="5" width="8.00390625" style="0" customWidth="1"/>
    <col min="6" max="6" width="7.7109375" style="0" customWidth="1"/>
    <col min="7" max="7" width="0.13671875" style="0" customWidth="1"/>
    <col min="8" max="8" width="5.57421875" style="0" customWidth="1"/>
    <col min="9" max="9" width="8.8515625" style="0" customWidth="1"/>
    <col min="10" max="10" width="7.7109375" style="0" customWidth="1"/>
    <col min="11" max="12" width="6.7109375" style="0" customWidth="1"/>
    <col min="13" max="14" width="5.8515625" style="0" customWidth="1"/>
    <col min="15" max="15" width="1.57421875" style="0" hidden="1" customWidth="1"/>
    <col min="16" max="16" width="5.7109375" style="0" customWidth="1"/>
    <col min="17" max="17" width="5.57421875" style="0" customWidth="1"/>
    <col min="18" max="18" width="4.8515625" style="0" customWidth="1"/>
    <col min="19" max="19" width="4.28125" style="0" customWidth="1"/>
    <col min="20" max="20" width="5.28125" style="0" customWidth="1"/>
  </cols>
  <sheetData>
    <row r="1" spans="1:20" ht="18.75">
      <c r="A1" s="500" t="s">
        <v>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4"/>
    </row>
    <row r="2" ht="16.5" thickBot="1">
      <c r="A2" s="1"/>
    </row>
    <row r="3" spans="1:20" ht="15">
      <c r="A3" s="273" t="s">
        <v>1</v>
      </c>
      <c r="B3" s="274"/>
      <c r="C3" s="203" t="s">
        <v>2</v>
      </c>
      <c r="D3" s="209" t="s">
        <v>3</v>
      </c>
      <c r="E3" s="234" t="s">
        <v>4</v>
      </c>
      <c r="F3" s="281"/>
      <c r="G3" s="281"/>
      <c r="H3" s="281"/>
      <c r="I3" s="235"/>
      <c r="J3" s="234" t="s">
        <v>5</v>
      </c>
      <c r="K3" s="281"/>
      <c r="L3" s="281"/>
      <c r="M3" s="281"/>
      <c r="N3" s="281"/>
      <c r="O3" s="281"/>
      <c r="P3" s="281"/>
      <c r="Q3" s="281"/>
      <c r="R3" s="281"/>
      <c r="S3" s="281"/>
      <c r="T3" s="187"/>
    </row>
    <row r="4" spans="1:20" ht="15">
      <c r="A4" s="275"/>
      <c r="B4" s="276"/>
      <c r="C4" s="279"/>
      <c r="D4" s="210"/>
      <c r="E4" s="236"/>
      <c r="F4" s="282"/>
      <c r="G4" s="282"/>
      <c r="H4" s="282"/>
      <c r="I4" s="237"/>
      <c r="J4" s="236"/>
      <c r="K4" s="282"/>
      <c r="L4" s="282"/>
      <c r="M4" s="282"/>
      <c r="N4" s="282"/>
      <c r="O4" s="282"/>
      <c r="P4" s="282"/>
      <c r="Q4" s="282"/>
      <c r="R4" s="282"/>
      <c r="S4" s="282"/>
      <c r="T4" s="189"/>
    </row>
    <row r="5" spans="1:20" ht="15">
      <c r="A5" s="275"/>
      <c r="B5" s="276"/>
      <c r="C5" s="279"/>
      <c r="D5" s="210"/>
      <c r="E5" s="236"/>
      <c r="F5" s="282"/>
      <c r="G5" s="282"/>
      <c r="H5" s="282"/>
      <c r="I5" s="237"/>
      <c r="J5" s="236"/>
      <c r="K5" s="282"/>
      <c r="L5" s="282"/>
      <c r="M5" s="282"/>
      <c r="N5" s="282"/>
      <c r="O5" s="282"/>
      <c r="P5" s="282"/>
      <c r="Q5" s="282"/>
      <c r="R5" s="282"/>
      <c r="S5" s="282"/>
      <c r="T5" s="189"/>
    </row>
    <row r="6" spans="1:20" ht="2.25" customHeight="1" thickBot="1">
      <c r="A6" s="275"/>
      <c r="B6" s="276"/>
      <c r="C6" s="279"/>
      <c r="D6" s="210"/>
      <c r="E6" s="238"/>
      <c r="F6" s="283"/>
      <c r="G6" s="283"/>
      <c r="H6" s="283"/>
      <c r="I6" s="239"/>
      <c r="J6" s="236"/>
      <c r="K6" s="282"/>
      <c r="L6" s="282"/>
      <c r="M6" s="282"/>
      <c r="N6" s="282"/>
      <c r="O6" s="282"/>
      <c r="P6" s="282"/>
      <c r="Q6" s="282"/>
      <c r="R6" s="282"/>
      <c r="S6" s="282"/>
      <c r="T6" s="189"/>
    </row>
    <row r="7" spans="1:20" ht="44.25" customHeight="1" thickBot="1">
      <c r="A7" s="275"/>
      <c r="B7" s="276"/>
      <c r="C7" s="279"/>
      <c r="D7" s="210"/>
      <c r="E7" s="209" t="s">
        <v>6</v>
      </c>
      <c r="F7" s="273" t="s">
        <v>7</v>
      </c>
      <c r="G7" s="274"/>
      <c r="H7" s="192" t="s">
        <v>8</v>
      </c>
      <c r="I7" s="193"/>
      <c r="J7" s="520" t="s">
        <v>9</v>
      </c>
      <c r="K7" s="521"/>
      <c r="L7" s="70" t="s">
        <v>143</v>
      </c>
      <c r="M7" s="256" t="s">
        <v>10</v>
      </c>
      <c r="N7" s="257"/>
      <c r="O7" s="258"/>
      <c r="P7" s="70" t="s">
        <v>144</v>
      </c>
      <c r="Q7" s="180" t="s">
        <v>11</v>
      </c>
      <c r="R7" s="181"/>
      <c r="S7" s="181"/>
      <c r="T7" s="136" t="s">
        <v>145</v>
      </c>
    </row>
    <row r="8" spans="1:20" ht="27.75" customHeight="1">
      <c r="A8" s="275"/>
      <c r="B8" s="276"/>
      <c r="C8" s="279"/>
      <c r="D8" s="210"/>
      <c r="E8" s="210"/>
      <c r="F8" s="275"/>
      <c r="G8" s="276"/>
      <c r="H8" s="209" t="s">
        <v>12</v>
      </c>
      <c r="I8" s="194" t="s">
        <v>13</v>
      </c>
      <c r="J8" s="3"/>
      <c r="K8" s="3"/>
      <c r="L8" s="71"/>
      <c r="M8" s="31"/>
      <c r="N8" s="186"/>
      <c r="O8" s="522"/>
      <c r="P8" s="103"/>
      <c r="Q8" s="203" t="s">
        <v>15</v>
      </c>
      <c r="R8" s="197" t="s">
        <v>16</v>
      </c>
      <c r="S8" s="525"/>
      <c r="T8" s="137"/>
    </row>
    <row r="9" spans="1:20" ht="42.75" customHeight="1">
      <c r="A9" s="275"/>
      <c r="B9" s="276"/>
      <c r="C9" s="279"/>
      <c r="D9" s="210"/>
      <c r="E9" s="210"/>
      <c r="F9" s="275"/>
      <c r="G9" s="276"/>
      <c r="H9" s="210"/>
      <c r="I9" s="195"/>
      <c r="J9" s="3">
        <v>1</v>
      </c>
      <c r="K9" s="3">
        <v>2</v>
      </c>
      <c r="L9" s="71"/>
      <c r="M9" s="31">
        <v>3</v>
      </c>
      <c r="N9" s="188">
        <v>4</v>
      </c>
      <c r="O9" s="528"/>
      <c r="P9" s="104"/>
      <c r="Q9" s="204"/>
      <c r="R9" s="199"/>
      <c r="S9" s="526"/>
      <c r="T9" s="137"/>
    </row>
    <row r="10" spans="1:20" ht="42.75" customHeight="1" thickBot="1">
      <c r="A10" s="277"/>
      <c r="B10" s="278"/>
      <c r="C10" s="280"/>
      <c r="D10" s="211"/>
      <c r="E10" s="211"/>
      <c r="F10" s="277"/>
      <c r="G10" s="278"/>
      <c r="H10" s="211"/>
      <c r="I10" s="196"/>
      <c r="J10" s="26" t="s">
        <v>14</v>
      </c>
      <c r="K10" s="26" t="s">
        <v>14</v>
      </c>
      <c r="L10" s="72"/>
      <c r="M10" s="27" t="s">
        <v>14</v>
      </c>
      <c r="N10" s="533" t="s">
        <v>14</v>
      </c>
      <c r="O10" s="534"/>
      <c r="P10" s="105"/>
      <c r="Q10" s="205"/>
      <c r="R10" s="201"/>
      <c r="S10" s="527"/>
      <c r="T10" s="137"/>
    </row>
    <row r="11" spans="1:20" ht="15">
      <c r="A11" s="234"/>
      <c r="B11" s="235"/>
      <c r="C11" s="203"/>
      <c r="D11" s="203"/>
      <c r="E11" s="203"/>
      <c r="F11" s="234"/>
      <c r="G11" s="235"/>
      <c r="H11" s="203"/>
      <c r="I11" s="209"/>
      <c r="J11" s="6"/>
      <c r="K11" s="6"/>
      <c r="L11" s="73"/>
      <c r="M11" s="7"/>
      <c r="N11" s="531"/>
      <c r="O11" s="532"/>
      <c r="P11" s="106"/>
      <c r="Q11" s="2"/>
      <c r="R11" s="518">
        <v>23</v>
      </c>
      <c r="S11" s="519"/>
      <c r="T11" s="138"/>
    </row>
    <row r="12" spans="1:20" ht="15">
      <c r="A12" s="236"/>
      <c r="B12" s="237"/>
      <c r="C12" s="204"/>
      <c r="D12" s="204"/>
      <c r="E12" s="204"/>
      <c r="F12" s="236"/>
      <c r="G12" s="237"/>
      <c r="H12" s="204"/>
      <c r="I12" s="210"/>
      <c r="J12" s="6">
        <v>17</v>
      </c>
      <c r="K12" s="6">
        <v>23</v>
      </c>
      <c r="L12" s="73"/>
      <c r="M12" s="7">
        <v>17</v>
      </c>
      <c r="N12" s="523">
        <v>23</v>
      </c>
      <c r="O12" s="524"/>
      <c r="P12" s="106"/>
      <c r="Q12" s="2">
        <v>17</v>
      </c>
      <c r="R12" s="529" t="s">
        <v>17</v>
      </c>
      <c r="S12" s="530"/>
      <c r="T12" s="138"/>
    </row>
    <row r="13" spans="1:20" ht="15">
      <c r="A13" s="236"/>
      <c r="B13" s="237"/>
      <c r="C13" s="204"/>
      <c r="D13" s="204"/>
      <c r="E13" s="204"/>
      <c r="F13" s="236"/>
      <c r="G13" s="237"/>
      <c r="H13" s="204"/>
      <c r="I13" s="210"/>
      <c r="J13" s="6" t="s">
        <v>17</v>
      </c>
      <c r="K13" s="6" t="s">
        <v>17</v>
      </c>
      <c r="L13" s="73"/>
      <c r="M13" s="7" t="s">
        <v>17</v>
      </c>
      <c r="N13" s="523" t="s">
        <v>17</v>
      </c>
      <c r="O13" s="524"/>
      <c r="P13" s="106"/>
      <c r="Q13" s="2" t="s">
        <v>17</v>
      </c>
      <c r="R13" s="529"/>
      <c r="S13" s="530"/>
      <c r="T13" s="138"/>
    </row>
    <row r="14" spans="1:20" ht="15">
      <c r="A14" s="236"/>
      <c r="B14" s="237"/>
      <c r="C14" s="204"/>
      <c r="D14" s="204"/>
      <c r="E14" s="204"/>
      <c r="F14" s="236"/>
      <c r="G14" s="237"/>
      <c r="H14" s="204"/>
      <c r="I14" s="210"/>
      <c r="K14" s="6"/>
      <c r="L14" s="73"/>
      <c r="M14" s="7"/>
      <c r="N14" s="523"/>
      <c r="O14" s="524"/>
      <c r="P14" s="107"/>
      <c r="T14" s="139"/>
    </row>
    <row r="15" spans="1:20" ht="23.25" customHeight="1" thickBot="1">
      <c r="A15" s="238"/>
      <c r="B15" s="239"/>
      <c r="C15" s="205"/>
      <c r="D15" s="205"/>
      <c r="E15" s="205"/>
      <c r="F15" s="238"/>
      <c r="G15" s="239"/>
      <c r="H15" s="205"/>
      <c r="I15" s="211"/>
      <c r="J15" s="6">
        <v>612</v>
      </c>
      <c r="K15" s="4">
        <v>828</v>
      </c>
      <c r="L15" s="74"/>
      <c r="M15" s="5">
        <v>612</v>
      </c>
      <c r="N15" s="535">
        <v>828</v>
      </c>
      <c r="O15" s="536"/>
      <c r="P15" s="108"/>
      <c r="Q15" s="2">
        <v>612</v>
      </c>
      <c r="R15" s="236">
        <v>828</v>
      </c>
      <c r="S15" s="282"/>
      <c r="T15" s="140"/>
    </row>
    <row r="16" spans="1:20" ht="15.75" thickBot="1">
      <c r="A16" s="192">
        <v>1</v>
      </c>
      <c r="B16" s="193"/>
      <c r="C16" s="8">
        <v>2</v>
      </c>
      <c r="D16" s="8">
        <v>3</v>
      </c>
      <c r="E16" s="8">
        <v>4</v>
      </c>
      <c r="F16" s="192">
        <v>5</v>
      </c>
      <c r="G16" s="193"/>
      <c r="H16" s="8">
        <v>6</v>
      </c>
      <c r="I16" s="8">
        <v>7</v>
      </c>
      <c r="J16" s="30">
        <v>8</v>
      </c>
      <c r="K16" s="8">
        <v>9</v>
      </c>
      <c r="L16" s="64"/>
      <c r="M16" s="5">
        <v>10</v>
      </c>
      <c r="N16" s="218">
        <v>11</v>
      </c>
      <c r="O16" s="219"/>
      <c r="P16" s="109"/>
      <c r="Q16" s="192">
        <v>12</v>
      </c>
      <c r="R16" s="537"/>
      <c r="S16" s="55">
        <v>13</v>
      </c>
      <c r="T16" s="141"/>
    </row>
    <row r="17" spans="1:20" ht="25.5" customHeight="1" thickBot="1">
      <c r="A17" s="232" t="s">
        <v>18</v>
      </c>
      <c r="B17" s="233"/>
      <c r="C17" s="32" t="s">
        <v>19</v>
      </c>
      <c r="D17" s="33"/>
      <c r="E17" s="34">
        <f>E18+E39+E46</f>
        <v>3004</v>
      </c>
      <c r="F17" s="34">
        <f>F18+F39+F46</f>
        <v>972</v>
      </c>
      <c r="G17" s="232">
        <f>G18+G39+G46</f>
        <v>2032</v>
      </c>
      <c r="H17" s="233"/>
      <c r="I17" s="35">
        <f>I18+I39+I46</f>
        <v>1108</v>
      </c>
      <c r="J17" s="35">
        <f>J18+J39+J46</f>
        <v>578</v>
      </c>
      <c r="K17" s="35">
        <f>K18+K39+K46</f>
        <v>542</v>
      </c>
      <c r="L17" s="75"/>
      <c r="M17" s="35">
        <f>M18+M39+M46</f>
        <v>406</v>
      </c>
      <c r="N17" s="232">
        <f>N18+N39+N46</f>
        <v>226</v>
      </c>
      <c r="O17" s="233"/>
      <c r="P17" s="64"/>
      <c r="Q17" s="34">
        <f>Q18+Q39+Q46</f>
        <v>314</v>
      </c>
      <c r="R17" s="34">
        <f>R18+R39+R46</f>
        <v>0</v>
      </c>
      <c r="S17" s="132">
        <f>S18+S39+S46</f>
        <v>0</v>
      </c>
      <c r="T17" s="142"/>
    </row>
    <row r="18" spans="1:20" ht="35.25" customHeight="1" thickBot="1">
      <c r="A18" s="271"/>
      <c r="B18" s="272"/>
      <c r="C18" s="45" t="s">
        <v>20</v>
      </c>
      <c r="D18" s="46"/>
      <c r="E18" s="47">
        <f>SUM(E19:E38)</f>
        <v>1922</v>
      </c>
      <c r="F18" s="47">
        <f>SUM(F19:F38)</f>
        <v>618</v>
      </c>
      <c r="G18" s="252">
        <f>SUM(G19:H38)</f>
        <v>1304</v>
      </c>
      <c r="H18" s="253"/>
      <c r="I18" s="48">
        <f>SUM(I19:I38)</f>
        <v>720</v>
      </c>
      <c r="J18" s="48">
        <f>SUM(J19:J38)</f>
        <v>340</v>
      </c>
      <c r="K18" s="48">
        <f>SUM(K19:K38)</f>
        <v>402</v>
      </c>
      <c r="L18" s="28"/>
      <c r="M18" s="48">
        <f>SUM(M19:M38)</f>
        <v>236</v>
      </c>
      <c r="N18" s="252">
        <f>SUM(N19:O38)</f>
        <v>126</v>
      </c>
      <c r="O18" s="253"/>
      <c r="P18" s="62"/>
      <c r="Q18" s="47">
        <f>SUM(Q19:Q38)</f>
        <v>234</v>
      </c>
      <c r="R18" s="47">
        <f>SUM(R19:R38)</f>
        <v>0</v>
      </c>
      <c r="S18" s="53">
        <f>SUM(S19:S38)</f>
        <v>0</v>
      </c>
      <c r="T18" s="143"/>
    </row>
    <row r="19" spans="1:20" ht="15.75">
      <c r="A19" s="265" t="s">
        <v>21</v>
      </c>
      <c r="B19" s="266"/>
      <c r="C19" s="269" t="s">
        <v>22</v>
      </c>
      <c r="D19" s="240" t="s">
        <v>23</v>
      </c>
      <c r="E19" s="254">
        <v>136</v>
      </c>
      <c r="F19" s="254">
        <v>50</v>
      </c>
      <c r="G19" s="259">
        <v>86</v>
      </c>
      <c r="H19" s="260"/>
      <c r="I19" s="242">
        <v>60</v>
      </c>
      <c r="J19" s="310">
        <v>34</v>
      </c>
      <c r="K19" s="310">
        <v>52</v>
      </c>
      <c r="L19" s="76"/>
      <c r="M19" s="240"/>
      <c r="N19" s="228"/>
      <c r="O19" s="229"/>
      <c r="P19" s="110"/>
      <c r="Q19" s="226"/>
      <c r="R19" s="178"/>
      <c r="S19" s="298"/>
      <c r="T19" s="144"/>
    </row>
    <row r="20" spans="1:20" ht="13.5" customHeight="1" thickBot="1">
      <c r="A20" s="267"/>
      <c r="B20" s="268"/>
      <c r="C20" s="270"/>
      <c r="D20" s="241"/>
      <c r="E20" s="255"/>
      <c r="F20" s="255"/>
      <c r="G20" s="261"/>
      <c r="H20" s="262"/>
      <c r="I20" s="243"/>
      <c r="J20" s="324"/>
      <c r="K20" s="324"/>
      <c r="L20" s="77"/>
      <c r="M20" s="241"/>
      <c r="N20" s="230"/>
      <c r="O20" s="231"/>
      <c r="P20" s="111"/>
      <c r="Q20" s="227"/>
      <c r="R20" s="179"/>
      <c r="S20" s="300"/>
      <c r="T20" s="144"/>
    </row>
    <row r="21" spans="1:20" ht="15.75">
      <c r="A21" s="265" t="s">
        <v>24</v>
      </c>
      <c r="B21" s="266"/>
      <c r="C21" s="269" t="s">
        <v>25</v>
      </c>
      <c r="D21" s="240" t="s">
        <v>23</v>
      </c>
      <c r="E21" s="254">
        <v>300</v>
      </c>
      <c r="F21" s="254">
        <v>100</v>
      </c>
      <c r="G21" s="259">
        <v>200</v>
      </c>
      <c r="H21" s="260"/>
      <c r="I21" s="242">
        <v>140</v>
      </c>
      <c r="J21" s="310">
        <v>34</v>
      </c>
      <c r="K21" s="310">
        <v>66</v>
      </c>
      <c r="L21" s="76"/>
      <c r="M21" s="216">
        <v>64</v>
      </c>
      <c r="N21" s="212">
        <v>36</v>
      </c>
      <c r="O21" s="213"/>
      <c r="P21" s="112"/>
      <c r="Q21" s="178"/>
      <c r="R21" s="178"/>
      <c r="S21" s="298"/>
      <c r="T21" s="144"/>
    </row>
    <row r="22" spans="1:20" ht="15" customHeight="1" thickBot="1">
      <c r="A22" s="267"/>
      <c r="B22" s="268"/>
      <c r="C22" s="270"/>
      <c r="D22" s="241"/>
      <c r="E22" s="255"/>
      <c r="F22" s="255"/>
      <c r="G22" s="261"/>
      <c r="H22" s="262"/>
      <c r="I22" s="243"/>
      <c r="J22" s="324"/>
      <c r="K22" s="324"/>
      <c r="L22" s="77"/>
      <c r="M22" s="217"/>
      <c r="N22" s="214"/>
      <c r="O22" s="215"/>
      <c r="P22" s="113"/>
      <c r="Q22" s="179"/>
      <c r="R22" s="179"/>
      <c r="S22" s="300"/>
      <c r="T22" s="144"/>
    </row>
    <row r="23" spans="1:20" ht="15.75">
      <c r="A23" s="265" t="s">
        <v>26</v>
      </c>
      <c r="B23" s="266"/>
      <c r="C23" s="269" t="s">
        <v>27</v>
      </c>
      <c r="D23" s="240" t="s">
        <v>28</v>
      </c>
      <c r="E23" s="254">
        <v>252</v>
      </c>
      <c r="F23" s="254">
        <v>80</v>
      </c>
      <c r="G23" s="259">
        <v>172</v>
      </c>
      <c r="H23" s="260"/>
      <c r="I23" s="242">
        <v>140</v>
      </c>
      <c r="J23" s="310">
        <v>68</v>
      </c>
      <c r="K23" s="310">
        <v>32</v>
      </c>
      <c r="L23" s="76"/>
      <c r="M23" s="216">
        <v>70</v>
      </c>
      <c r="N23" s="212">
        <v>36</v>
      </c>
      <c r="O23" s="213"/>
      <c r="P23" s="112"/>
      <c r="Q23" s="178"/>
      <c r="R23" s="178"/>
      <c r="S23" s="298"/>
      <c r="T23" s="144"/>
    </row>
    <row r="24" spans="1:20" ht="12" customHeight="1" thickBot="1">
      <c r="A24" s="267"/>
      <c r="B24" s="268"/>
      <c r="C24" s="270"/>
      <c r="D24" s="241"/>
      <c r="E24" s="255"/>
      <c r="F24" s="255"/>
      <c r="G24" s="261"/>
      <c r="H24" s="262"/>
      <c r="I24" s="243"/>
      <c r="J24" s="324"/>
      <c r="K24" s="324"/>
      <c r="L24" s="77"/>
      <c r="M24" s="217"/>
      <c r="N24" s="214"/>
      <c r="O24" s="215"/>
      <c r="P24" s="113"/>
      <c r="Q24" s="179"/>
      <c r="R24" s="179"/>
      <c r="S24" s="300"/>
      <c r="T24" s="144"/>
    </row>
    <row r="25" spans="1:20" ht="15.75">
      <c r="A25" s="265" t="s">
        <v>29</v>
      </c>
      <c r="B25" s="266"/>
      <c r="C25" s="269" t="s">
        <v>30</v>
      </c>
      <c r="D25" s="240" t="s">
        <v>31</v>
      </c>
      <c r="E25" s="254">
        <v>232</v>
      </c>
      <c r="F25" s="254">
        <v>60</v>
      </c>
      <c r="G25" s="259">
        <v>172</v>
      </c>
      <c r="H25" s="260"/>
      <c r="I25" s="242">
        <v>50</v>
      </c>
      <c r="J25" s="310">
        <v>34</v>
      </c>
      <c r="K25" s="310">
        <v>52</v>
      </c>
      <c r="L25" s="76"/>
      <c r="M25" s="216">
        <v>68</v>
      </c>
      <c r="N25" s="212">
        <v>18</v>
      </c>
      <c r="O25" s="213"/>
      <c r="P25" s="112"/>
      <c r="Q25" s="178"/>
      <c r="R25" s="178"/>
      <c r="S25" s="298"/>
      <c r="T25" s="144"/>
    </row>
    <row r="26" spans="1:20" ht="16.5" customHeight="1" thickBot="1">
      <c r="A26" s="267"/>
      <c r="B26" s="268"/>
      <c r="C26" s="270"/>
      <c r="D26" s="241"/>
      <c r="E26" s="255"/>
      <c r="F26" s="255"/>
      <c r="G26" s="261"/>
      <c r="H26" s="262"/>
      <c r="I26" s="243"/>
      <c r="J26" s="324"/>
      <c r="K26" s="324"/>
      <c r="L26" s="77"/>
      <c r="M26" s="217"/>
      <c r="N26" s="214"/>
      <c r="O26" s="215"/>
      <c r="P26" s="113"/>
      <c r="Q26" s="179"/>
      <c r="R26" s="179"/>
      <c r="S26" s="300"/>
      <c r="T26" s="144"/>
    </row>
    <row r="27" spans="1:20" ht="25.5" customHeight="1" thickBot="1">
      <c r="A27" s="263" t="s">
        <v>32</v>
      </c>
      <c r="B27" s="264"/>
      <c r="C27" s="13" t="s">
        <v>33</v>
      </c>
      <c r="D27" s="14" t="s">
        <v>28</v>
      </c>
      <c r="E27" s="15">
        <v>252</v>
      </c>
      <c r="F27" s="15">
        <v>80</v>
      </c>
      <c r="G27" s="292">
        <v>172</v>
      </c>
      <c r="H27" s="293"/>
      <c r="I27" s="17">
        <v>168</v>
      </c>
      <c r="J27" s="16">
        <v>34</v>
      </c>
      <c r="K27" s="18">
        <v>42</v>
      </c>
      <c r="L27" s="78"/>
      <c r="M27" s="10">
        <v>34</v>
      </c>
      <c r="N27" s="286">
        <v>36</v>
      </c>
      <c r="O27" s="287"/>
      <c r="P27" s="113"/>
      <c r="Q27" s="10">
        <v>26</v>
      </c>
      <c r="R27" s="19"/>
      <c r="S27" s="56"/>
      <c r="T27" s="144"/>
    </row>
    <row r="28" spans="1:20" ht="27.75" customHeight="1" thickBot="1">
      <c r="A28" s="263" t="s">
        <v>34</v>
      </c>
      <c r="B28" s="264"/>
      <c r="C28" s="13" t="s">
        <v>35</v>
      </c>
      <c r="D28" s="14" t="s">
        <v>36</v>
      </c>
      <c r="E28" s="15">
        <v>108</v>
      </c>
      <c r="F28" s="15">
        <v>36</v>
      </c>
      <c r="G28" s="292">
        <v>72</v>
      </c>
      <c r="H28" s="293"/>
      <c r="I28" s="17">
        <v>50</v>
      </c>
      <c r="J28" s="16">
        <v>34</v>
      </c>
      <c r="K28" s="18">
        <v>38</v>
      </c>
      <c r="L28" s="78"/>
      <c r="M28" s="10"/>
      <c r="N28" s="286"/>
      <c r="O28" s="287"/>
      <c r="P28" s="114"/>
      <c r="Q28" s="29"/>
      <c r="R28" s="19"/>
      <c r="S28" s="56"/>
      <c r="T28" s="144"/>
    </row>
    <row r="29" spans="1:20" ht="15">
      <c r="A29" s="265" t="s">
        <v>37</v>
      </c>
      <c r="B29" s="266"/>
      <c r="C29" s="269" t="s">
        <v>38</v>
      </c>
      <c r="D29" s="240" t="s">
        <v>31</v>
      </c>
      <c r="E29" s="296">
        <v>174</v>
      </c>
      <c r="F29" s="296">
        <v>60</v>
      </c>
      <c r="G29" s="228">
        <v>114</v>
      </c>
      <c r="H29" s="229"/>
      <c r="I29" s="302">
        <v>60</v>
      </c>
      <c r="J29" s="226">
        <v>68</v>
      </c>
      <c r="K29" s="226">
        <v>46</v>
      </c>
      <c r="L29" s="79"/>
      <c r="M29" s="178"/>
      <c r="N29" s="298"/>
      <c r="O29" s="299"/>
      <c r="P29" s="115"/>
      <c r="Q29" s="178"/>
      <c r="R29" s="178"/>
      <c r="S29" s="298"/>
      <c r="T29" s="144"/>
    </row>
    <row r="30" spans="1:20" ht="15.75" thickBot="1">
      <c r="A30" s="267"/>
      <c r="B30" s="268"/>
      <c r="C30" s="270"/>
      <c r="D30" s="241"/>
      <c r="E30" s="297"/>
      <c r="F30" s="297"/>
      <c r="G30" s="230"/>
      <c r="H30" s="231"/>
      <c r="I30" s="303"/>
      <c r="J30" s="227"/>
      <c r="K30" s="227"/>
      <c r="L30" s="80"/>
      <c r="M30" s="179"/>
      <c r="N30" s="300"/>
      <c r="O30" s="301"/>
      <c r="P30" s="116"/>
      <c r="Q30" s="179"/>
      <c r="R30" s="179"/>
      <c r="S30" s="300"/>
      <c r="T30" s="144"/>
    </row>
    <row r="31" spans="1:20" ht="29.25" customHeight="1" thickBot="1">
      <c r="A31" s="263" t="s">
        <v>39</v>
      </c>
      <c r="B31" s="264"/>
      <c r="C31" s="13" t="s">
        <v>40</v>
      </c>
      <c r="D31" s="14" t="s">
        <v>36</v>
      </c>
      <c r="E31" s="15">
        <v>252</v>
      </c>
      <c r="F31" s="15">
        <v>80</v>
      </c>
      <c r="G31" s="292">
        <v>172</v>
      </c>
      <c r="H31" s="293"/>
      <c r="I31" s="17"/>
      <c r="J31" s="16"/>
      <c r="K31" s="18"/>
      <c r="L31" s="78"/>
      <c r="M31" s="10"/>
      <c r="N31" s="286"/>
      <c r="O31" s="287"/>
      <c r="P31" s="114"/>
      <c r="Q31" s="29">
        <v>92</v>
      </c>
      <c r="R31" s="10"/>
      <c r="S31" s="56"/>
      <c r="T31" s="144"/>
    </row>
    <row r="32" spans="1:20" ht="28.5" customHeight="1" thickBot="1">
      <c r="A32" s="263" t="s">
        <v>41</v>
      </c>
      <c r="B32" s="264"/>
      <c r="C32" s="13" t="s">
        <v>42</v>
      </c>
      <c r="D32" s="14" t="s">
        <v>43</v>
      </c>
      <c r="E32" s="15"/>
      <c r="F32" s="15"/>
      <c r="G32" s="292"/>
      <c r="H32" s="293"/>
      <c r="I32" s="17"/>
      <c r="J32" s="16"/>
      <c r="K32" s="18"/>
      <c r="L32" s="78"/>
      <c r="M32" s="10"/>
      <c r="N32" s="286"/>
      <c r="O32" s="287"/>
      <c r="P32" s="114"/>
      <c r="Q32" s="29">
        <v>80</v>
      </c>
      <c r="R32" s="19"/>
      <c r="S32" s="56"/>
      <c r="T32" s="144"/>
    </row>
    <row r="33" spans="1:20" ht="15">
      <c r="A33" s="265" t="s">
        <v>44</v>
      </c>
      <c r="B33" s="266"/>
      <c r="C33" s="269" t="s">
        <v>45</v>
      </c>
      <c r="D33" s="240" t="s">
        <v>43</v>
      </c>
      <c r="E33" s="296">
        <v>54</v>
      </c>
      <c r="F33" s="296">
        <v>18</v>
      </c>
      <c r="G33" s="228">
        <v>36</v>
      </c>
      <c r="H33" s="229"/>
      <c r="I33" s="540">
        <v>10</v>
      </c>
      <c r="J33" s="226"/>
      <c r="K33" s="226">
        <v>36</v>
      </c>
      <c r="L33" s="79"/>
      <c r="M33" s="178"/>
      <c r="N33" s="298"/>
      <c r="O33" s="299"/>
      <c r="P33" s="115"/>
      <c r="Q33" s="178"/>
      <c r="R33" s="178"/>
      <c r="S33" s="298"/>
      <c r="T33" s="144"/>
    </row>
    <row r="34" spans="1:20" ht="15.75" thickBot="1">
      <c r="A34" s="267"/>
      <c r="B34" s="268"/>
      <c r="C34" s="270"/>
      <c r="D34" s="241"/>
      <c r="E34" s="297"/>
      <c r="F34" s="297"/>
      <c r="G34" s="230"/>
      <c r="H34" s="231"/>
      <c r="I34" s="541"/>
      <c r="J34" s="227"/>
      <c r="K34" s="227"/>
      <c r="L34" s="80"/>
      <c r="M34" s="179"/>
      <c r="N34" s="300"/>
      <c r="O34" s="301"/>
      <c r="P34" s="116"/>
      <c r="Q34" s="179"/>
      <c r="R34" s="179"/>
      <c r="S34" s="300"/>
      <c r="T34" s="144"/>
    </row>
    <row r="35" spans="1:20" ht="15.75">
      <c r="A35" s="265" t="s">
        <v>46</v>
      </c>
      <c r="B35" s="266"/>
      <c r="C35" s="269" t="s">
        <v>47</v>
      </c>
      <c r="D35" s="294" t="s">
        <v>36</v>
      </c>
      <c r="E35" s="254">
        <v>108</v>
      </c>
      <c r="F35" s="254">
        <v>36</v>
      </c>
      <c r="G35" s="259">
        <v>72</v>
      </c>
      <c r="H35" s="260"/>
      <c r="I35" s="538">
        <v>24</v>
      </c>
      <c r="J35" s="310">
        <v>34</v>
      </c>
      <c r="K35" s="310">
        <v>38</v>
      </c>
      <c r="L35" s="76"/>
      <c r="M35" s="178"/>
      <c r="N35" s="298"/>
      <c r="O35" s="299"/>
      <c r="P35" s="115"/>
      <c r="Q35" s="178"/>
      <c r="R35" s="178"/>
      <c r="S35" s="298"/>
      <c r="T35" s="144"/>
    </row>
    <row r="36" spans="1:20" ht="16.5" thickBot="1">
      <c r="A36" s="267"/>
      <c r="B36" s="268"/>
      <c r="C36" s="270"/>
      <c r="D36" s="295"/>
      <c r="E36" s="255"/>
      <c r="F36" s="255"/>
      <c r="G36" s="261"/>
      <c r="H36" s="262"/>
      <c r="I36" s="539"/>
      <c r="J36" s="324"/>
      <c r="K36" s="324"/>
      <c r="L36" s="77"/>
      <c r="M36" s="179"/>
      <c r="N36" s="300"/>
      <c r="O36" s="301"/>
      <c r="P36" s="116"/>
      <c r="Q36" s="179"/>
      <c r="R36" s="179"/>
      <c r="S36" s="300"/>
      <c r="T36" s="144"/>
    </row>
    <row r="37" spans="1:20" ht="15.75">
      <c r="A37" s="265" t="s">
        <v>48</v>
      </c>
      <c r="B37" s="266"/>
      <c r="C37" s="269" t="s">
        <v>49</v>
      </c>
      <c r="D37" s="296" t="s">
        <v>50</v>
      </c>
      <c r="E37" s="254">
        <v>54</v>
      </c>
      <c r="F37" s="254">
        <v>18</v>
      </c>
      <c r="G37" s="259">
        <v>36</v>
      </c>
      <c r="H37" s="260"/>
      <c r="I37" s="242">
        <v>18</v>
      </c>
      <c r="J37" s="310"/>
      <c r="K37" s="310"/>
      <c r="L37" s="76"/>
      <c r="M37" s="216"/>
      <c r="N37" s="212"/>
      <c r="O37" s="213"/>
      <c r="P37" s="112"/>
      <c r="Q37" s="216">
        <v>36</v>
      </c>
      <c r="R37" s="269"/>
      <c r="S37" s="298"/>
      <c r="T37" s="144"/>
    </row>
    <row r="38" spans="1:20" ht="16.5" thickBot="1">
      <c r="A38" s="267"/>
      <c r="B38" s="268"/>
      <c r="C38" s="270"/>
      <c r="D38" s="297"/>
      <c r="E38" s="255"/>
      <c r="F38" s="255"/>
      <c r="G38" s="261"/>
      <c r="H38" s="262"/>
      <c r="I38" s="243"/>
      <c r="J38" s="324"/>
      <c r="K38" s="311"/>
      <c r="L38" s="81"/>
      <c r="M38" s="305"/>
      <c r="N38" s="214"/>
      <c r="O38" s="215"/>
      <c r="P38" s="113"/>
      <c r="Q38" s="217"/>
      <c r="R38" s="270"/>
      <c r="S38" s="327"/>
      <c r="T38" s="144"/>
    </row>
    <row r="39" spans="1:20" ht="39" customHeight="1" thickBot="1">
      <c r="A39" s="306"/>
      <c r="B39" s="307"/>
      <c r="C39" s="45" t="s">
        <v>51</v>
      </c>
      <c r="D39" s="46"/>
      <c r="E39" s="49">
        <f>SUM(E40:E45)</f>
        <v>962</v>
      </c>
      <c r="F39" s="49">
        <f>SUM(F40:F45)</f>
        <v>314</v>
      </c>
      <c r="G39" s="312">
        <f>SUM(G40:H45)</f>
        <v>648</v>
      </c>
      <c r="H39" s="313"/>
      <c r="I39" s="50">
        <f>SUM(I40:I45)</f>
        <v>352</v>
      </c>
      <c r="J39" s="51">
        <f>SUM(J40:J45)</f>
        <v>238</v>
      </c>
      <c r="K39" s="52">
        <f>SUM(K40:K45)</f>
        <v>140</v>
      </c>
      <c r="L39" s="82"/>
      <c r="M39" s="52">
        <f>SUM(M40:M45)</f>
        <v>170</v>
      </c>
      <c r="N39" s="542">
        <f>SUM(N40:O45)</f>
        <v>100</v>
      </c>
      <c r="O39" s="253"/>
      <c r="P39" s="62"/>
      <c r="Q39" s="47">
        <f>SUM(Q40:Q45)</f>
        <v>0</v>
      </c>
      <c r="R39" s="53">
        <f>SUM(R40:R45)</f>
        <v>0</v>
      </c>
      <c r="S39" s="133">
        <f>SUM(S40:S45)</f>
        <v>0</v>
      </c>
      <c r="T39" s="143"/>
    </row>
    <row r="40" spans="1:20" ht="24" customHeight="1">
      <c r="A40" s="265" t="s">
        <v>52</v>
      </c>
      <c r="B40" s="266"/>
      <c r="C40" s="269" t="s">
        <v>53</v>
      </c>
      <c r="D40" s="296" t="s">
        <v>54</v>
      </c>
      <c r="E40" s="296">
        <v>480</v>
      </c>
      <c r="F40" s="296">
        <v>160</v>
      </c>
      <c r="G40" s="228">
        <v>320</v>
      </c>
      <c r="H40" s="229"/>
      <c r="I40" s="540">
        <v>200</v>
      </c>
      <c r="J40" s="226">
        <v>102</v>
      </c>
      <c r="K40" s="394">
        <v>58</v>
      </c>
      <c r="L40" s="83"/>
      <c r="M40" s="304">
        <v>102</v>
      </c>
      <c r="N40" s="298">
        <v>58</v>
      </c>
      <c r="O40" s="299"/>
      <c r="P40" s="115"/>
      <c r="Q40" s="178"/>
      <c r="R40" s="178"/>
      <c r="S40" s="327"/>
      <c r="T40" s="144"/>
    </row>
    <row r="41" spans="1:20" ht="16.5" customHeight="1" thickBot="1">
      <c r="A41" s="267"/>
      <c r="B41" s="268"/>
      <c r="C41" s="270"/>
      <c r="D41" s="297"/>
      <c r="E41" s="297"/>
      <c r="F41" s="297"/>
      <c r="G41" s="230"/>
      <c r="H41" s="231"/>
      <c r="I41" s="541"/>
      <c r="J41" s="227"/>
      <c r="K41" s="227"/>
      <c r="L41" s="80"/>
      <c r="M41" s="179"/>
      <c r="N41" s="300"/>
      <c r="O41" s="301"/>
      <c r="P41" s="116"/>
      <c r="Q41" s="179"/>
      <c r="R41" s="179"/>
      <c r="S41" s="300"/>
      <c r="T41" s="144"/>
    </row>
    <row r="42" spans="1:20" ht="15">
      <c r="A42" s="265" t="s">
        <v>55</v>
      </c>
      <c r="B42" s="266"/>
      <c r="C42" s="269" t="s">
        <v>56</v>
      </c>
      <c r="D42" s="296" t="s">
        <v>57</v>
      </c>
      <c r="E42" s="296">
        <v>320</v>
      </c>
      <c r="F42" s="296">
        <v>100</v>
      </c>
      <c r="G42" s="228">
        <v>220</v>
      </c>
      <c r="H42" s="229"/>
      <c r="I42" s="540">
        <v>60</v>
      </c>
      <c r="J42" s="226">
        <v>68</v>
      </c>
      <c r="K42" s="226">
        <v>42</v>
      </c>
      <c r="L42" s="79"/>
      <c r="M42" s="178">
        <v>68</v>
      </c>
      <c r="N42" s="298">
        <v>42</v>
      </c>
      <c r="O42" s="299"/>
      <c r="P42" s="115"/>
      <c r="Q42" s="178"/>
      <c r="R42" s="178"/>
      <c r="S42" s="298"/>
      <c r="T42" s="144"/>
    </row>
    <row r="43" spans="1:20" ht="4.5" customHeight="1" thickBot="1">
      <c r="A43" s="267"/>
      <c r="B43" s="268"/>
      <c r="C43" s="270"/>
      <c r="D43" s="297"/>
      <c r="E43" s="297"/>
      <c r="F43" s="297"/>
      <c r="G43" s="230"/>
      <c r="H43" s="231"/>
      <c r="I43" s="541"/>
      <c r="J43" s="227"/>
      <c r="K43" s="227"/>
      <c r="L43" s="80"/>
      <c r="M43" s="179"/>
      <c r="N43" s="300"/>
      <c r="O43" s="301"/>
      <c r="P43" s="116"/>
      <c r="Q43" s="179"/>
      <c r="R43" s="179"/>
      <c r="S43" s="300"/>
      <c r="T43" s="144"/>
    </row>
    <row r="44" spans="1:20" ht="15.75">
      <c r="A44" s="265" t="s">
        <v>58</v>
      </c>
      <c r="B44" s="266"/>
      <c r="C44" s="269" t="s">
        <v>59</v>
      </c>
      <c r="D44" s="240" t="s">
        <v>60</v>
      </c>
      <c r="E44" s="254">
        <v>162</v>
      </c>
      <c r="F44" s="254">
        <v>54</v>
      </c>
      <c r="G44" s="259">
        <v>108</v>
      </c>
      <c r="H44" s="260"/>
      <c r="I44" s="538">
        <v>92</v>
      </c>
      <c r="J44" s="310">
        <v>68</v>
      </c>
      <c r="K44" s="310">
        <v>40</v>
      </c>
      <c r="L44" s="76"/>
      <c r="M44" s="269"/>
      <c r="N44" s="298"/>
      <c r="O44" s="299"/>
      <c r="P44" s="115"/>
      <c r="Q44" s="178"/>
      <c r="R44" s="178"/>
      <c r="S44" s="298"/>
      <c r="T44" s="144"/>
    </row>
    <row r="45" spans="1:20" ht="16.5" thickBot="1">
      <c r="A45" s="267"/>
      <c r="B45" s="268"/>
      <c r="C45" s="270"/>
      <c r="D45" s="241"/>
      <c r="E45" s="255"/>
      <c r="F45" s="255"/>
      <c r="G45" s="261"/>
      <c r="H45" s="262"/>
      <c r="I45" s="539"/>
      <c r="J45" s="324"/>
      <c r="K45" s="324"/>
      <c r="L45" s="77"/>
      <c r="M45" s="270"/>
      <c r="N45" s="327"/>
      <c r="O45" s="328"/>
      <c r="P45" s="117"/>
      <c r="Q45" s="179"/>
      <c r="R45" s="179"/>
      <c r="S45" s="300"/>
      <c r="T45" s="144"/>
    </row>
    <row r="46" spans="1:20" ht="45" customHeight="1" thickBot="1">
      <c r="A46" s="366"/>
      <c r="B46" s="367"/>
      <c r="C46" s="37" t="s">
        <v>61</v>
      </c>
      <c r="D46" s="38"/>
      <c r="E46" s="39">
        <f>E47</f>
        <v>120</v>
      </c>
      <c r="F46" s="39">
        <f>F47</f>
        <v>40</v>
      </c>
      <c r="G46" s="544">
        <f>G47</f>
        <v>80</v>
      </c>
      <c r="H46" s="249"/>
      <c r="I46" s="40">
        <f>SUM(I47)</f>
        <v>36</v>
      </c>
      <c r="J46" s="41">
        <f>SUM(J47)</f>
        <v>0</v>
      </c>
      <c r="K46" s="42">
        <f>SUM(K47)</f>
        <v>0</v>
      </c>
      <c r="L46" s="84"/>
      <c r="M46" s="44">
        <f>SUM(M47)</f>
        <v>0</v>
      </c>
      <c r="N46" s="543">
        <f>SUM(N47)</f>
        <v>0</v>
      </c>
      <c r="O46" s="543"/>
      <c r="P46" s="118"/>
      <c r="Q46" s="43">
        <f>SUM(Q47)</f>
        <v>80</v>
      </c>
      <c r="R46" s="43">
        <f>SUM(U47)</f>
        <v>0</v>
      </c>
      <c r="S46" s="134">
        <f>SUM(S47)</f>
        <v>0</v>
      </c>
      <c r="T46" s="144"/>
    </row>
    <row r="47" spans="1:20" ht="24.75" customHeight="1" thickBot="1">
      <c r="A47" s="263" t="s">
        <v>62</v>
      </c>
      <c r="B47" s="264"/>
      <c r="C47" s="13" t="s">
        <v>63</v>
      </c>
      <c r="D47" s="21" t="s">
        <v>64</v>
      </c>
      <c r="E47" s="15">
        <v>120</v>
      </c>
      <c r="F47" s="15">
        <v>40</v>
      </c>
      <c r="G47" s="292">
        <v>80</v>
      </c>
      <c r="H47" s="293"/>
      <c r="I47" s="22">
        <v>36</v>
      </c>
      <c r="J47" s="16"/>
      <c r="K47" s="18"/>
      <c r="L47" s="78"/>
      <c r="M47" s="10"/>
      <c r="N47" s="214"/>
      <c r="O47" s="215"/>
      <c r="P47" s="113"/>
      <c r="Q47" s="10">
        <v>80</v>
      </c>
      <c r="R47" s="20"/>
      <c r="S47" s="9"/>
      <c r="T47" s="145"/>
    </row>
    <row r="48" spans="1:20" ht="15">
      <c r="A48" s="337" t="s">
        <v>65</v>
      </c>
      <c r="B48" s="338"/>
      <c r="C48" s="360" t="s">
        <v>66</v>
      </c>
      <c r="D48" s="317"/>
      <c r="E48" s="317">
        <f>E61+E17</f>
        <v>4617</v>
      </c>
      <c r="F48" s="317">
        <f>F61+F17</f>
        <v>1209</v>
      </c>
      <c r="G48" s="320">
        <f>G61+G17</f>
        <v>3408</v>
      </c>
      <c r="H48" s="363"/>
      <c r="I48" s="343">
        <f>I61+I17</f>
        <v>1394</v>
      </c>
      <c r="J48" s="545">
        <f>J61+J17</f>
        <v>578</v>
      </c>
      <c r="K48" s="545">
        <f>K61+K17</f>
        <v>724</v>
      </c>
      <c r="L48" s="57"/>
      <c r="M48" s="317">
        <f>M61+M17</f>
        <v>578</v>
      </c>
      <c r="N48" s="320">
        <f>N61+N17</f>
        <v>720</v>
      </c>
      <c r="O48" s="321"/>
      <c r="P48" s="119"/>
      <c r="Q48" s="317">
        <f>Q61+Q17</f>
        <v>348</v>
      </c>
      <c r="R48" s="317">
        <f>R61+R17</f>
        <v>164</v>
      </c>
      <c r="S48" s="320">
        <f>S61+S17</f>
        <v>216</v>
      </c>
      <c r="T48" s="143"/>
    </row>
    <row r="49" spans="1:20" ht="16.5" customHeight="1" thickBot="1">
      <c r="A49" s="339"/>
      <c r="B49" s="340"/>
      <c r="C49" s="361"/>
      <c r="D49" s="318"/>
      <c r="E49" s="318"/>
      <c r="F49" s="318"/>
      <c r="G49" s="364"/>
      <c r="H49" s="365"/>
      <c r="I49" s="344"/>
      <c r="J49" s="546"/>
      <c r="K49" s="546"/>
      <c r="L49" s="85"/>
      <c r="M49" s="318"/>
      <c r="N49" s="322"/>
      <c r="O49" s="323"/>
      <c r="P49" s="120"/>
      <c r="Q49" s="318"/>
      <c r="R49" s="318"/>
      <c r="S49" s="364"/>
      <c r="T49" s="143"/>
    </row>
    <row r="50" spans="1:20" ht="15.75" hidden="1" thickBot="1">
      <c r="A50" s="341"/>
      <c r="B50" s="342"/>
      <c r="C50" s="362"/>
      <c r="D50" s="319"/>
      <c r="E50" s="319"/>
      <c r="F50" s="319"/>
      <c r="G50" s="334"/>
      <c r="H50" s="335"/>
      <c r="I50" s="345"/>
      <c r="J50" s="547"/>
      <c r="K50" s="547"/>
      <c r="L50" s="58"/>
      <c r="M50" s="319"/>
      <c r="N50" s="334"/>
      <c r="O50" s="335"/>
      <c r="P50" s="62"/>
      <c r="Q50" s="319"/>
      <c r="R50" s="319"/>
      <c r="S50" s="334"/>
      <c r="T50" s="143"/>
    </row>
    <row r="51" spans="1:20" ht="32.25" customHeight="1" thickBot="1">
      <c r="A51" s="370" t="s">
        <v>67</v>
      </c>
      <c r="B51" s="371"/>
      <c r="C51" s="346" t="s">
        <v>68</v>
      </c>
      <c r="D51" s="348"/>
      <c r="E51" s="329">
        <f>SUM(E53:E60)</f>
        <v>240</v>
      </c>
      <c r="F51" s="329">
        <f>SUM(F53:F60)</f>
        <v>74</v>
      </c>
      <c r="G51" s="350">
        <f>SUM(G53:H60)</f>
        <v>166</v>
      </c>
      <c r="H51" s="351"/>
      <c r="I51" s="354">
        <f>SUM(I53:I60)</f>
        <v>95</v>
      </c>
      <c r="J51" s="548">
        <f>SUM(J53:J60)</f>
        <v>34</v>
      </c>
      <c r="K51" s="548">
        <f>SUM(K53:K60)</f>
        <v>64</v>
      </c>
      <c r="L51" s="57"/>
      <c r="M51" s="348">
        <f>SUM(M53:M60)</f>
        <v>0</v>
      </c>
      <c r="N51" s="550">
        <f>SUM(N53:O60)</f>
        <v>0</v>
      </c>
      <c r="O51" s="551"/>
      <c r="P51" s="61"/>
      <c r="Q51" s="348">
        <f>SUM(Q53:Q60)</f>
        <v>0</v>
      </c>
      <c r="R51" s="348">
        <f>SUM(R53:R60)</f>
        <v>28</v>
      </c>
      <c r="S51" s="550">
        <f>SUM(S53:S60)</f>
        <v>0</v>
      </c>
      <c r="T51" s="143"/>
    </row>
    <row r="52" spans="1:20" ht="15.75" hidden="1" thickBot="1">
      <c r="A52" s="372"/>
      <c r="B52" s="373"/>
      <c r="C52" s="347"/>
      <c r="D52" s="349"/>
      <c r="E52" s="330"/>
      <c r="F52" s="330"/>
      <c r="G52" s="352"/>
      <c r="H52" s="353"/>
      <c r="I52" s="355"/>
      <c r="J52" s="549"/>
      <c r="K52" s="549"/>
      <c r="L52" s="58"/>
      <c r="M52" s="349"/>
      <c r="N52" s="552"/>
      <c r="O52" s="553"/>
      <c r="P52" s="62"/>
      <c r="Q52" s="349"/>
      <c r="R52" s="349"/>
      <c r="S52" s="552"/>
      <c r="T52" s="143"/>
    </row>
    <row r="53" spans="1:20" ht="29.25" customHeight="1">
      <c r="A53" s="356" t="s">
        <v>69</v>
      </c>
      <c r="B53" s="357"/>
      <c r="C53" s="269" t="s">
        <v>70</v>
      </c>
      <c r="D53" s="178" t="s">
        <v>50</v>
      </c>
      <c r="E53" s="178">
        <v>52</v>
      </c>
      <c r="F53" s="178">
        <v>20</v>
      </c>
      <c r="G53" s="228">
        <v>32</v>
      </c>
      <c r="H53" s="229"/>
      <c r="I53" s="302">
        <v>18</v>
      </c>
      <c r="J53" s="226"/>
      <c r="K53" s="226">
        <v>32</v>
      </c>
      <c r="L53" s="79"/>
      <c r="M53" s="178"/>
      <c r="N53" s="298"/>
      <c r="O53" s="299"/>
      <c r="P53" s="115"/>
      <c r="Q53" s="178"/>
      <c r="R53" s="178"/>
      <c r="S53" s="298"/>
      <c r="T53" s="144"/>
    </row>
    <row r="54" spans="1:20" ht="11.25" customHeight="1" thickBot="1">
      <c r="A54" s="358"/>
      <c r="B54" s="359"/>
      <c r="C54" s="270"/>
      <c r="D54" s="179"/>
      <c r="E54" s="179"/>
      <c r="F54" s="179"/>
      <c r="G54" s="230"/>
      <c r="H54" s="231"/>
      <c r="I54" s="303"/>
      <c r="J54" s="227"/>
      <c r="K54" s="227"/>
      <c r="L54" s="80"/>
      <c r="M54" s="179"/>
      <c r="N54" s="300"/>
      <c r="O54" s="301"/>
      <c r="P54" s="116"/>
      <c r="Q54" s="179"/>
      <c r="R54" s="179"/>
      <c r="S54" s="300"/>
      <c r="T54" s="144"/>
    </row>
    <row r="55" spans="1:20" ht="26.25" customHeight="1">
      <c r="A55" s="356" t="s">
        <v>71</v>
      </c>
      <c r="B55" s="357"/>
      <c r="C55" s="269" t="s">
        <v>72</v>
      </c>
      <c r="D55" s="178" t="s">
        <v>73</v>
      </c>
      <c r="E55" s="178">
        <v>88</v>
      </c>
      <c r="F55" s="178">
        <v>22</v>
      </c>
      <c r="G55" s="228">
        <v>66</v>
      </c>
      <c r="H55" s="229"/>
      <c r="I55" s="302">
        <v>36</v>
      </c>
      <c r="J55" s="226">
        <v>34</v>
      </c>
      <c r="K55" s="226">
        <v>32</v>
      </c>
      <c r="L55" s="79"/>
      <c r="M55" s="178"/>
      <c r="N55" s="298"/>
      <c r="O55" s="299"/>
      <c r="P55" s="115"/>
      <c r="Q55" s="178"/>
      <c r="R55" s="178"/>
      <c r="S55" s="298"/>
      <c r="T55" s="144"/>
    </row>
    <row r="56" spans="1:20" ht="15.75" customHeight="1" thickBot="1">
      <c r="A56" s="358"/>
      <c r="B56" s="359"/>
      <c r="C56" s="270"/>
      <c r="D56" s="179"/>
      <c r="E56" s="179"/>
      <c r="F56" s="179"/>
      <c r="G56" s="230"/>
      <c r="H56" s="231"/>
      <c r="I56" s="303"/>
      <c r="J56" s="227"/>
      <c r="K56" s="227"/>
      <c r="L56" s="80"/>
      <c r="M56" s="179"/>
      <c r="N56" s="300"/>
      <c r="O56" s="301"/>
      <c r="P56" s="116"/>
      <c r="Q56" s="179"/>
      <c r="R56" s="179"/>
      <c r="S56" s="300"/>
      <c r="T56" s="144"/>
    </row>
    <row r="57" spans="1:20" ht="27.75" customHeight="1" thickBot="1">
      <c r="A57" s="356" t="s">
        <v>74</v>
      </c>
      <c r="B57" s="357"/>
      <c r="C57" s="269" t="s">
        <v>75</v>
      </c>
      <c r="D57" s="178" t="s">
        <v>50</v>
      </c>
      <c r="E57" s="178">
        <v>56</v>
      </c>
      <c r="F57" s="178">
        <v>16</v>
      </c>
      <c r="G57" s="228">
        <v>40</v>
      </c>
      <c r="H57" s="229"/>
      <c r="I57" s="302">
        <v>25</v>
      </c>
      <c r="J57" s="226"/>
      <c r="K57" s="226" t="s">
        <v>76</v>
      </c>
      <c r="L57" s="79"/>
      <c r="M57" s="178"/>
      <c r="N57" s="374"/>
      <c r="O57" s="375"/>
      <c r="P57" s="61"/>
      <c r="Q57" s="368"/>
      <c r="R57" s="368"/>
      <c r="S57" s="374"/>
      <c r="T57" s="143"/>
    </row>
    <row r="58" spans="1:20" ht="15.75" hidden="1" thickBot="1">
      <c r="A58" s="358"/>
      <c r="B58" s="359"/>
      <c r="C58" s="270"/>
      <c r="D58" s="179"/>
      <c r="E58" s="179"/>
      <c r="F58" s="179"/>
      <c r="G58" s="230"/>
      <c r="H58" s="231"/>
      <c r="I58" s="303"/>
      <c r="J58" s="227"/>
      <c r="K58" s="227"/>
      <c r="L58" s="80"/>
      <c r="M58" s="179"/>
      <c r="N58" s="376"/>
      <c r="O58" s="377"/>
      <c r="P58" s="62"/>
      <c r="Q58" s="369"/>
      <c r="R58" s="369"/>
      <c r="S58" s="376"/>
      <c r="T58" s="143"/>
    </row>
    <row r="59" spans="1:20" ht="22.5" customHeight="1">
      <c r="A59" s="356" t="s">
        <v>77</v>
      </c>
      <c r="B59" s="357"/>
      <c r="C59" s="269" t="s">
        <v>78</v>
      </c>
      <c r="D59" s="178" t="s">
        <v>79</v>
      </c>
      <c r="E59" s="178">
        <v>44</v>
      </c>
      <c r="F59" s="178">
        <v>16</v>
      </c>
      <c r="G59" s="228">
        <v>28</v>
      </c>
      <c r="H59" s="229"/>
      <c r="I59" s="302">
        <v>16</v>
      </c>
      <c r="J59" s="226"/>
      <c r="K59" s="226"/>
      <c r="L59" s="79"/>
      <c r="M59" s="368"/>
      <c r="N59" s="378"/>
      <c r="O59" s="379"/>
      <c r="P59" s="121"/>
      <c r="Q59" s="368"/>
      <c r="R59" s="178">
        <v>28</v>
      </c>
      <c r="S59" s="374"/>
      <c r="T59" s="143"/>
    </row>
    <row r="60" spans="1:20" ht="3.75" customHeight="1" thickBot="1">
      <c r="A60" s="358"/>
      <c r="B60" s="359"/>
      <c r="C60" s="270"/>
      <c r="D60" s="179"/>
      <c r="E60" s="179"/>
      <c r="F60" s="179"/>
      <c r="G60" s="230"/>
      <c r="H60" s="231"/>
      <c r="I60" s="303"/>
      <c r="J60" s="227"/>
      <c r="K60" s="227"/>
      <c r="L60" s="80"/>
      <c r="M60" s="369"/>
      <c r="N60" s="380"/>
      <c r="O60" s="381"/>
      <c r="P60" s="122"/>
      <c r="Q60" s="369"/>
      <c r="R60" s="179"/>
      <c r="S60" s="376"/>
      <c r="T60" s="143"/>
    </row>
    <row r="61" spans="1:20" ht="22.5" customHeight="1">
      <c r="A61" s="337" t="s">
        <v>80</v>
      </c>
      <c r="B61" s="338"/>
      <c r="C61" s="360" t="s">
        <v>81</v>
      </c>
      <c r="D61" s="317"/>
      <c r="E61" s="317">
        <f>E63+E73+E82</f>
        <v>1613</v>
      </c>
      <c r="F61" s="317">
        <f>F63+F73+F82</f>
        <v>237</v>
      </c>
      <c r="G61" s="320">
        <f>G63+G73+G82</f>
        <v>1376</v>
      </c>
      <c r="H61" s="363"/>
      <c r="I61" s="382">
        <f>I63+I73+I82</f>
        <v>286</v>
      </c>
      <c r="J61" s="545">
        <f>J63+J73+J82</f>
        <v>0</v>
      </c>
      <c r="K61" s="545">
        <f>K63+K73+K82</f>
        <v>182</v>
      </c>
      <c r="L61" s="57"/>
      <c r="M61" s="545">
        <f>M63+M73+M82</f>
        <v>172</v>
      </c>
      <c r="N61" s="320">
        <f>N63+N73+N82</f>
        <v>494</v>
      </c>
      <c r="O61" s="363"/>
      <c r="P61" s="61"/>
      <c r="Q61" s="317">
        <f>Q63+Q73+Q82</f>
        <v>34</v>
      </c>
      <c r="R61" s="317">
        <f>R63+R73+R82</f>
        <v>164</v>
      </c>
      <c r="S61" s="320">
        <f>S63+S73+S82</f>
        <v>216</v>
      </c>
      <c r="T61" s="143"/>
    </row>
    <row r="62" spans="1:20" ht="13.5" customHeight="1" thickBot="1">
      <c r="A62" s="341"/>
      <c r="B62" s="342"/>
      <c r="C62" s="362"/>
      <c r="D62" s="319"/>
      <c r="E62" s="319"/>
      <c r="F62" s="319"/>
      <c r="G62" s="334"/>
      <c r="H62" s="335"/>
      <c r="I62" s="383"/>
      <c r="J62" s="547"/>
      <c r="K62" s="547"/>
      <c r="L62" s="58"/>
      <c r="M62" s="547"/>
      <c r="N62" s="334"/>
      <c r="O62" s="335"/>
      <c r="P62" s="62"/>
      <c r="Q62" s="319"/>
      <c r="R62" s="319"/>
      <c r="S62" s="334"/>
      <c r="T62" s="143"/>
    </row>
    <row r="63" spans="1:20" ht="39" customHeight="1">
      <c r="A63" s="370" t="s">
        <v>82</v>
      </c>
      <c r="B63" s="371"/>
      <c r="C63" s="346" t="s">
        <v>83</v>
      </c>
      <c r="D63" s="348" t="s">
        <v>84</v>
      </c>
      <c r="E63" s="329">
        <f>SUM(E65:E72)</f>
        <v>620</v>
      </c>
      <c r="F63" s="329">
        <f>SUM(F65:F72)</f>
        <v>86</v>
      </c>
      <c r="G63" s="350">
        <f>SUM(G65:H72)</f>
        <v>534</v>
      </c>
      <c r="H63" s="351"/>
      <c r="I63" s="354">
        <f>SUM(I65:I72)</f>
        <v>142</v>
      </c>
      <c r="J63" s="354">
        <f>SUM(J65:J72)</f>
        <v>0</v>
      </c>
      <c r="K63" s="354">
        <f>SUM(K65:K72)</f>
        <v>130</v>
      </c>
      <c r="L63" s="65"/>
      <c r="M63" s="354">
        <f>SUM(M65:M72)</f>
        <v>92</v>
      </c>
      <c r="N63" s="550">
        <f>SUM(N65:O72)</f>
        <v>198</v>
      </c>
      <c r="O63" s="551"/>
      <c r="P63" s="61"/>
      <c r="Q63" s="348">
        <f>SUM(Q65:Q72)</f>
        <v>0</v>
      </c>
      <c r="R63" s="348">
        <f>SUM(R65:R72)</f>
        <v>0</v>
      </c>
      <c r="S63" s="550">
        <f>SUM(S65:S72)</f>
        <v>0</v>
      </c>
      <c r="T63" s="143"/>
    </row>
    <row r="64" spans="1:20" ht="15.75" thickBot="1">
      <c r="A64" s="372"/>
      <c r="B64" s="373"/>
      <c r="C64" s="347"/>
      <c r="D64" s="349"/>
      <c r="E64" s="330"/>
      <c r="F64" s="330"/>
      <c r="G64" s="352"/>
      <c r="H64" s="353"/>
      <c r="I64" s="355"/>
      <c r="J64" s="355"/>
      <c r="K64" s="355"/>
      <c r="L64" s="66"/>
      <c r="M64" s="355"/>
      <c r="N64" s="552"/>
      <c r="O64" s="553"/>
      <c r="P64" s="62"/>
      <c r="Q64" s="349"/>
      <c r="R64" s="349"/>
      <c r="S64" s="552"/>
      <c r="T64" s="143"/>
    </row>
    <row r="65" spans="1:20" ht="57.75" customHeight="1" thickBot="1">
      <c r="A65" s="356" t="s">
        <v>85</v>
      </c>
      <c r="B65" s="357"/>
      <c r="C65" s="269" t="s">
        <v>86</v>
      </c>
      <c r="D65" s="178" t="s">
        <v>50</v>
      </c>
      <c r="E65" s="178">
        <v>126</v>
      </c>
      <c r="F65" s="178">
        <v>32</v>
      </c>
      <c r="G65" s="228">
        <v>94</v>
      </c>
      <c r="H65" s="229"/>
      <c r="I65" s="302">
        <v>44</v>
      </c>
      <c r="J65" s="226"/>
      <c r="K65" s="226">
        <v>60</v>
      </c>
      <c r="L65" s="79"/>
      <c r="M65" s="178">
        <v>34</v>
      </c>
      <c r="N65" s="298"/>
      <c r="O65" s="299"/>
      <c r="P65" s="115"/>
      <c r="Q65" s="178"/>
      <c r="R65" s="178"/>
      <c r="S65" s="298"/>
      <c r="T65" s="144"/>
    </row>
    <row r="66" spans="1:20" ht="15.75" hidden="1" thickBot="1">
      <c r="A66" s="358"/>
      <c r="B66" s="359"/>
      <c r="C66" s="270"/>
      <c r="D66" s="179"/>
      <c r="E66" s="179"/>
      <c r="F66" s="179"/>
      <c r="G66" s="230"/>
      <c r="H66" s="231"/>
      <c r="I66" s="303"/>
      <c r="J66" s="227"/>
      <c r="K66" s="227"/>
      <c r="L66" s="80"/>
      <c r="M66" s="179"/>
      <c r="N66" s="300"/>
      <c r="O66" s="301"/>
      <c r="P66" s="116"/>
      <c r="Q66" s="179"/>
      <c r="R66" s="179"/>
      <c r="S66" s="300"/>
      <c r="T66" s="144"/>
    </row>
    <row r="67" spans="1:20" ht="34.5" customHeight="1">
      <c r="A67" s="356" t="s">
        <v>87</v>
      </c>
      <c r="B67" s="357"/>
      <c r="C67" s="269" t="s">
        <v>83</v>
      </c>
      <c r="D67" s="178" t="s">
        <v>50</v>
      </c>
      <c r="E67" s="178">
        <v>272</v>
      </c>
      <c r="F67" s="178">
        <v>54</v>
      </c>
      <c r="G67" s="228">
        <v>218</v>
      </c>
      <c r="H67" s="229"/>
      <c r="I67" s="302">
        <v>98</v>
      </c>
      <c r="J67" s="226"/>
      <c r="K67" s="226">
        <v>34</v>
      </c>
      <c r="L67" s="79"/>
      <c r="M67" s="178">
        <v>58</v>
      </c>
      <c r="N67" s="298">
        <v>126</v>
      </c>
      <c r="O67" s="299"/>
      <c r="P67" s="115"/>
      <c r="Q67" s="178"/>
      <c r="R67" s="384"/>
      <c r="S67" s="298"/>
      <c r="T67" s="144"/>
    </row>
    <row r="68" spans="1:20" ht="15.75" thickBot="1">
      <c r="A68" s="358"/>
      <c r="B68" s="359"/>
      <c r="C68" s="270"/>
      <c r="D68" s="179"/>
      <c r="E68" s="179"/>
      <c r="F68" s="179"/>
      <c r="G68" s="230"/>
      <c r="H68" s="231"/>
      <c r="I68" s="303"/>
      <c r="J68" s="227"/>
      <c r="K68" s="227"/>
      <c r="L68" s="80"/>
      <c r="M68" s="179"/>
      <c r="N68" s="300"/>
      <c r="O68" s="301"/>
      <c r="P68" s="116"/>
      <c r="Q68" s="179"/>
      <c r="R68" s="385"/>
      <c r="S68" s="300"/>
      <c r="T68" s="144"/>
    </row>
    <row r="69" spans="1:20" ht="29.25" customHeight="1">
      <c r="A69" s="356" t="s">
        <v>88</v>
      </c>
      <c r="B69" s="357"/>
      <c r="C69" s="269" t="s">
        <v>89</v>
      </c>
      <c r="D69" s="178" t="s">
        <v>50</v>
      </c>
      <c r="E69" s="178">
        <v>114</v>
      </c>
      <c r="F69" s="178"/>
      <c r="G69" s="228">
        <v>114</v>
      </c>
      <c r="H69" s="229"/>
      <c r="I69" s="302"/>
      <c r="J69" s="226"/>
      <c r="K69" s="226">
        <v>36</v>
      </c>
      <c r="L69" s="79"/>
      <c r="M69" s="178" t="s">
        <v>90</v>
      </c>
      <c r="N69" s="298">
        <v>72</v>
      </c>
      <c r="O69" s="299"/>
      <c r="P69" s="115"/>
      <c r="Q69" s="178"/>
      <c r="R69" s="384"/>
      <c r="S69" s="298"/>
      <c r="T69" s="144"/>
    </row>
    <row r="70" spans="1:20" ht="15.75" thickBot="1">
      <c r="A70" s="358"/>
      <c r="B70" s="359"/>
      <c r="C70" s="270"/>
      <c r="D70" s="179"/>
      <c r="E70" s="179"/>
      <c r="F70" s="179"/>
      <c r="G70" s="230"/>
      <c r="H70" s="231"/>
      <c r="I70" s="303"/>
      <c r="J70" s="227"/>
      <c r="K70" s="227"/>
      <c r="L70" s="80"/>
      <c r="M70" s="179"/>
      <c r="N70" s="300"/>
      <c r="O70" s="301"/>
      <c r="P70" s="116"/>
      <c r="Q70" s="179"/>
      <c r="R70" s="385"/>
      <c r="S70" s="300"/>
      <c r="T70" s="144"/>
    </row>
    <row r="71" spans="1:20" ht="22.5" customHeight="1">
      <c r="A71" s="356" t="s">
        <v>91</v>
      </c>
      <c r="B71" s="357"/>
      <c r="C71" s="269" t="s">
        <v>92</v>
      </c>
      <c r="D71" s="178" t="s">
        <v>50</v>
      </c>
      <c r="E71" s="178">
        <v>108</v>
      </c>
      <c r="F71" s="178"/>
      <c r="G71" s="228">
        <v>108</v>
      </c>
      <c r="H71" s="229"/>
      <c r="I71" s="302"/>
      <c r="J71" s="226"/>
      <c r="K71" s="226"/>
      <c r="L71" s="79"/>
      <c r="M71" s="178"/>
      <c r="N71" s="298" t="s">
        <v>93</v>
      </c>
      <c r="O71" s="187"/>
      <c r="P71" s="119"/>
      <c r="Q71" s="178"/>
      <c r="R71" s="178"/>
      <c r="S71" s="298"/>
      <c r="T71" s="144"/>
    </row>
    <row r="72" spans="1:20" ht="15.75" thickBot="1">
      <c r="A72" s="358"/>
      <c r="B72" s="359"/>
      <c r="C72" s="270"/>
      <c r="D72" s="179"/>
      <c r="E72" s="179"/>
      <c r="F72" s="179"/>
      <c r="G72" s="230"/>
      <c r="H72" s="231"/>
      <c r="I72" s="303"/>
      <c r="J72" s="227"/>
      <c r="K72" s="227"/>
      <c r="L72" s="80"/>
      <c r="M72" s="179"/>
      <c r="N72" s="402"/>
      <c r="O72" s="191"/>
      <c r="P72" s="123"/>
      <c r="Q72" s="179"/>
      <c r="R72" s="179"/>
      <c r="S72" s="327"/>
      <c r="T72" s="144"/>
    </row>
    <row r="73" spans="1:20" ht="45" customHeight="1">
      <c r="A73" s="370" t="s">
        <v>94</v>
      </c>
      <c r="B73" s="371"/>
      <c r="C73" s="346" t="s">
        <v>95</v>
      </c>
      <c r="D73" s="348" t="s">
        <v>96</v>
      </c>
      <c r="E73" s="329">
        <f>SUM(E75:E81)</f>
        <v>442</v>
      </c>
      <c r="F73" s="329">
        <f>SUM(F75:F81)</f>
        <v>52</v>
      </c>
      <c r="G73" s="350">
        <f>SUM(G75:H81)</f>
        <v>390</v>
      </c>
      <c r="H73" s="351"/>
      <c r="I73" s="386">
        <f>SUM(I75:I81)</f>
        <v>40</v>
      </c>
      <c r="J73" s="548">
        <f>SUM(J75:J81)</f>
        <v>0</v>
      </c>
      <c r="K73" s="554">
        <v>52</v>
      </c>
      <c r="L73" s="86"/>
      <c r="M73" s="548">
        <f>SUM(M75:M81)</f>
        <v>80</v>
      </c>
      <c r="N73" s="550">
        <f>SUM(N75:O80)</f>
        <v>186</v>
      </c>
      <c r="O73" s="551"/>
      <c r="P73" s="61"/>
      <c r="Q73" s="348">
        <f>SUM(Q75:Q79)</f>
        <v>0</v>
      </c>
      <c r="R73" s="348">
        <f>SUM(R75:R79)</f>
        <v>0</v>
      </c>
      <c r="S73" s="556">
        <f>SUM(S75:S81)</f>
        <v>72</v>
      </c>
      <c r="T73" s="143"/>
    </row>
    <row r="74" spans="1:20" ht="21" customHeight="1" thickBot="1">
      <c r="A74" s="372"/>
      <c r="B74" s="373"/>
      <c r="C74" s="347"/>
      <c r="D74" s="349"/>
      <c r="E74" s="330"/>
      <c r="F74" s="330"/>
      <c r="G74" s="352"/>
      <c r="H74" s="353"/>
      <c r="I74" s="387"/>
      <c r="J74" s="549"/>
      <c r="K74" s="555"/>
      <c r="L74" s="87"/>
      <c r="M74" s="549"/>
      <c r="N74" s="552"/>
      <c r="O74" s="553"/>
      <c r="P74" s="62"/>
      <c r="Q74" s="349"/>
      <c r="R74" s="349"/>
      <c r="S74" s="557"/>
      <c r="T74" s="143"/>
    </row>
    <row r="75" spans="1:20" ht="51.75" customHeight="1">
      <c r="A75" s="265" t="s">
        <v>97</v>
      </c>
      <c r="B75" s="266"/>
      <c r="C75" s="269" t="s">
        <v>98</v>
      </c>
      <c r="D75" s="178" t="s">
        <v>99</v>
      </c>
      <c r="E75" s="390">
        <v>172</v>
      </c>
      <c r="F75" s="390">
        <v>52</v>
      </c>
      <c r="G75" s="228">
        <v>120</v>
      </c>
      <c r="H75" s="229"/>
      <c r="I75" s="302">
        <v>40</v>
      </c>
      <c r="J75" s="226"/>
      <c r="K75" s="558" t="s">
        <v>100</v>
      </c>
      <c r="L75" s="88"/>
      <c r="M75" s="178">
        <v>44</v>
      </c>
      <c r="N75" s="298">
        <v>42</v>
      </c>
      <c r="O75" s="299"/>
      <c r="P75" s="115"/>
      <c r="Q75" s="178"/>
      <c r="R75" s="178"/>
      <c r="S75" s="327"/>
      <c r="T75" s="144"/>
    </row>
    <row r="76" spans="1:20" ht="15.75" thickBot="1">
      <c r="A76" s="267"/>
      <c r="B76" s="268"/>
      <c r="C76" s="270"/>
      <c r="D76" s="179"/>
      <c r="E76" s="391"/>
      <c r="F76" s="391"/>
      <c r="G76" s="230"/>
      <c r="H76" s="231"/>
      <c r="I76" s="303"/>
      <c r="J76" s="227"/>
      <c r="K76" s="559"/>
      <c r="L76" s="89"/>
      <c r="M76" s="179"/>
      <c r="N76" s="300"/>
      <c r="O76" s="301"/>
      <c r="P76" s="116"/>
      <c r="Q76" s="179"/>
      <c r="R76" s="179"/>
      <c r="S76" s="300"/>
      <c r="T76" s="144"/>
    </row>
    <row r="77" spans="1:20" ht="20.25" customHeight="1">
      <c r="A77" s="356" t="s">
        <v>101</v>
      </c>
      <c r="B77" s="357"/>
      <c r="C77" s="269" t="s">
        <v>89</v>
      </c>
      <c r="D77" s="178" t="s">
        <v>50</v>
      </c>
      <c r="E77" s="178">
        <v>90</v>
      </c>
      <c r="F77" s="178"/>
      <c r="G77" s="228">
        <v>90</v>
      </c>
      <c r="H77" s="229"/>
      <c r="I77" s="302"/>
      <c r="J77" s="226"/>
      <c r="K77" s="560" t="s">
        <v>102</v>
      </c>
      <c r="L77" s="90"/>
      <c r="M77" s="178">
        <v>36</v>
      </c>
      <c r="N77" s="298">
        <v>36</v>
      </c>
      <c r="O77" s="187"/>
      <c r="P77" s="119"/>
      <c r="Q77" s="178"/>
      <c r="R77" s="399"/>
      <c r="S77" s="298"/>
      <c r="T77" s="144"/>
    </row>
    <row r="78" spans="1:20" ht="12" customHeight="1">
      <c r="A78" s="408"/>
      <c r="B78" s="409"/>
      <c r="C78" s="410"/>
      <c r="D78" s="304"/>
      <c r="E78" s="304"/>
      <c r="F78" s="304"/>
      <c r="G78" s="392"/>
      <c r="H78" s="393"/>
      <c r="I78" s="403"/>
      <c r="J78" s="394"/>
      <c r="K78" s="561"/>
      <c r="L78" s="91"/>
      <c r="M78" s="304"/>
      <c r="N78" s="404"/>
      <c r="O78" s="189"/>
      <c r="P78" s="120"/>
      <c r="Q78" s="304"/>
      <c r="R78" s="400"/>
      <c r="S78" s="327"/>
      <c r="T78" s="144"/>
    </row>
    <row r="79" spans="1:20" ht="15.75" thickBot="1">
      <c r="A79" s="358"/>
      <c r="B79" s="359"/>
      <c r="C79" s="270"/>
      <c r="D79" s="179"/>
      <c r="E79" s="179"/>
      <c r="F79" s="179"/>
      <c r="G79" s="230"/>
      <c r="H79" s="231"/>
      <c r="I79" s="303"/>
      <c r="J79" s="227"/>
      <c r="K79" s="562"/>
      <c r="L79" s="87"/>
      <c r="M79" s="179"/>
      <c r="N79" s="402"/>
      <c r="O79" s="191"/>
      <c r="P79" s="123"/>
      <c r="Q79" s="179"/>
      <c r="R79" s="401"/>
      <c r="S79" s="300"/>
      <c r="T79" s="144"/>
    </row>
    <row r="80" spans="1:20" ht="22.5" customHeight="1" thickBot="1">
      <c r="A80" s="356" t="s">
        <v>103</v>
      </c>
      <c r="B80" s="357"/>
      <c r="C80" s="269" t="s">
        <v>92</v>
      </c>
      <c r="D80" s="178" t="s">
        <v>50</v>
      </c>
      <c r="E80" s="178">
        <v>180</v>
      </c>
      <c r="F80" s="178"/>
      <c r="G80" s="228">
        <v>180</v>
      </c>
      <c r="H80" s="229"/>
      <c r="I80" s="302"/>
      <c r="J80" s="226"/>
      <c r="K80" s="226"/>
      <c r="L80" s="79"/>
      <c r="M80" s="178"/>
      <c r="N80" s="298">
        <v>108</v>
      </c>
      <c r="O80" s="299"/>
      <c r="P80" s="115"/>
      <c r="Q80" s="178"/>
      <c r="R80" s="384"/>
      <c r="S80" s="298">
        <v>72</v>
      </c>
      <c r="T80" s="144"/>
    </row>
    <row r="81" spans="1:20" ht="15.75" hidden="1" thickBot="1">
      <c r="A81" s="358"/>
      <c r="B81" s="359"/>
      <c r="C81" s="270"/>
      <c r="D81" s="179"/>
      <c r="E81" s="179"/>
      <c r="F81" s="179"/>
      <c r="G81" s="230"/>
      <c r="H81" s="231"/>
      <c r="I81" s="303"/>
      <c r="J81" s="227"/>
      <c r="K81" s="227"/>
      <c r="L81" s="80"/>
      <c r="M81" s="179"/>
      <c r="N81" s="300" t="s">
        <v>104</v>
      </c>
      <c r="O81" s="301"/>
      <c r="P81" s="116"/>
      <c r="Q81" s="179"/>
      <c r="R81" s="385"/>
      <c r="S81" s="300"/>
      <c r="T81" s="144"/>
    </row>
    <row r="82" spans="1:20" ht="22.5" customHeight="1">
      <c r="A82" s="370" t="s">
        <v>105</v>
      </c>
      <c r="B82" s="371"/>
      <c r="C82" s="346" t="s">
        <v>106</v>
      </c>
      <c r="D82" s="348" t="s">
        <v>96</v>
      </c>
      <c r="E82" s="329">
        <f>SUM(E84:E91)</f>
        <v>551</v>
      </c>
      <c r="F82" s="329">
        <f>SUM(F84:F91)</f>
        <v>99</v>
      </c>
      <c r="G82" s="350">
        <f>SUM(G84:H91)</f>
        <v>452</v>
      </c>
      <c r="H82" s="351"/>
      <c r="I82" s="354">
        <f>SUM(I84:I91)</f>
        <v>104</v>
      </c>
      <c r="J82" s="354">
        <f>SUM(J84:J91)</f>
        <v>0</v>
      </c>
      <c r="K82" s="354">
        <f>SUM(K84:K91)</f>
        <v>0</v>
      </c>
      <c r="L82" s="65"/>
      <c r="M82" s="354">
        <f>SUM(M84:M91)</f>
        <v>0</v>
      </c>
      <c r="N82" s="550">
        <f>SUM(N84:O91)</f>
        <v>110</v>
      </c>
      <c r="O82" s="551"/>
      <c r="P82" s="61"/>
      <c r="Q82" s="563">
        <v>34</v>
      </c>
      <c r="R82" s="348">
        <f>SUM(R84:R91)</f>
        <v>164</v>
      </c>
      <c r="S82" s="550">
        <f>SUM(S84:S91)</f>
        <v>144</v>
      </c>
      <c r="T82" s="143"/>
    </row>
    <row r="83" spans="1:20" ht="15.75" thickBot="1">
      <c r="A83" s="372"/>
      <c r="B83" s="373"/>
      <c r="C83" s="347"/>
      <c r="D83" s="349"/>
      <c r="E83" s="330"/>
      <c r="F83" s="330"/>
      <c r="G83" s="352"/>
      <c r="H83" s="353"/>
      <c r="I83" s="355"/>
      <c r="J83" s="355"/>
      <c r="K83" s="355"/>
      <c r="L83" s="66"/>
      <c r="M83" s="355"/>
      <c r="N83" s="552"/>
      <c r="O83" s="553"/>
      <c r="P83" s="62"/>
      <c r="Q83" s="564"/>
      <c r="R83" s="349"/>
      <c r="S83" s="552"/>
      <c r="T83" s="143"/>
    </row>
    <row r="84" spans="1:20" ht="42.75" customHeight="1">
      <c r="A84" s="356" t="s">
        <v>107</v>
      </c>
      <c r="B84" s="357"/>
      <c r="C84" s="269" t="s">
        <v>108</v>
      </c>
      <c r="D84" s="178" t="s">
        <v>109</v>
      </c>
      <c r="E84" s="178">
        <v>188</v>
      </c>
      <c r="F84" s="178">
        <v>54</v>
      </c>
      <c r="G84" s="228">
        <v>134</v>
      </c>
      <c r="H84" s="229"/>
      <c r="I84" s="302">
        <v>62</v>
      </c>
      <c r="J84" s="226"/>
      <c r="K84" s="226"/>
      <c r="L84" s="79"/>
      <c r="M84" s="178"/>
      <c r="N84" s="374">
        <v>54</v>
      </c>
      <c r="O84" s="187"/>
      <c r="P84" s="119"/>
      <c r="Q84" s="565"/>
      <c r="R84" s="178">
        <v>80</v>
      </c>
      <c r="S84" s="298"/>
      <c r="T84" s="144"/>
    </row>
    <row r="85" spans="1:20" ht="15.75" thickBot="1">
      <c r="A85" s="358"/>
      <c r="B85" s="359"/>
      <c r="C85" s="270"/>
      <c r="D85" s="179"/>
      <c r="E85" s="179"/>
      <c r="F85" s="179"/>
      <c r="G85" s="230"/>
      <c r="H85" s="231"/>
      <c r="I85" s="303"/>
      <c r="J85" s="227"/>
      <c r="K85" s="227"/>
      <c r="L85" s="80"/>
      <c r="M85" s="179"/>
      <c r="N85" s="402"/>
      <c r="O85" s="191"/>
      <c r="P85" s="123"/>
      <c r="Q85" s="566"/>
      <c r="R85" s="179"/>
      <c r="S85" s="300"/>
      <c r="T85" s="144"/>
    </row>
    <row r="86" spans="1:20" ht="35.25" customHeight="1">
      <c r="A86" s="356" t="s">
        <v>110</v>
      </c>
      <c r="B86" s="357"/>
      <c r="C86" s="269" t="s">
        <v>111</v>
      </c>
      <c r="D86" s="178" t="s">
        <v>54</v>
      </c>
      <c r="E86" s="178">
        <v>135</v>
      </c>
      <c r="F86" s="178">
        <v>45</v>
      </c>
      <c r="G86" s="228">
        <v>90</v>
      </c>
      <c r="H86" s="229"/>
      <c r="I86" s="302">
        <v>42</v>
      </c>
      <c r="J86" s="226"/>
      <c r="K86" s="226"/>
      <c r="L86" s="79"/>
      <c r="M86" s="178"/>
      <c r="N86" s="374">
        <v>56</v>
      </c>
      <c r="O86" s="187"/>
      <c r="P86" s="119"/>
      <c r="Q86" s="565" t="s">
        <v>112</v>
      </c>
      <c r="R86" s="178"/>
      <c r="S86" s="298"/>
      <c r="T86" s="144"/>
    </row>
    <row r="87" spans="1:20" ht="15.75" thickBot="1">
      <c r="A87" s="358"/>
      <c r="B87" s="359"/>
      <c r="C87" s="270"/>
      <c r="D87" s="179"/>
      <c r="E87" s="179"/>
      <c r="F87" s="179"/>
      <c r="G87" s="230"/>
      <c r="H87" s="231"/>
      <c r="I87" s="303"/>
      <c r="J87" s="227"/>
      <c r="K87" s="227"/>
      <c r="L87" s="80"/>
      <c r="M87" s="179"/>
      <c r="N87" s="402"/>
      <c r="O87" s="191"/>
      <c r="P87" s="123"/>
      <c r="Q87" s="566"/>
      <c r="R87" s="179"/>
      <c r="S87" s="300"/>
      <c r="T87" s="144"/>
    </row>
    <row r="88" spans="1:20" ht="48" customHeight="1">
      <c r="A88" s="356" t="s">
        <v>113</v>
      </c>
      <c r="B88" s="357"/>
      <c r="C88" s="269" t="s">
        <v>89</v>
      </c>
      <c r="D88" s="178" t="s">
        <v>50</v>
      </c>
      <c r="E88" s="178">
        <v>84</v>
      </c>
      <c r="F88" s="178"/>
      <c r="G88" s="228">
        <v>84</v>
      </c>
      <c r="H88" s="229"/>
      <c r="I88" s="302"/>
      <c r="J88" s="226"/>
      <c r="K88" s="226"/>
      <c r="L88" s="79"/>
      <c r="M88" s="178"/>
      <c r="N88" s="374"/>
      <c r="O88" s="375"/>
      <c r="P88" s="61"/>
      <c r="Q88" s="565"/>
      <c r="R88" s="178">
        <v>84</v>
      </c>
      <c r="S88" s="298"/>
      <c r="T88" s="144"/>
    </row>
    <row r="89" spans="1:20" ht="15.75" thickBot="1">
      <c r="A89" s="358"/>
      <c r="B89" s="359"/>
      <c r="C89" s="270"/>
      <c r="D89" s="179"/>
      <c r="E89" s="179"/>
      <c r="F89" s="179"/>
      <c r="G89" s="230"/>
      <c r="H89" s="231"/>
      <c r="I89" s="303"/>
      <c r="J89" s="227"/>
      <c r="K89" s="227"/>
      <c r="L89" s="80"/>
      <c r="M89" s="179"/>
      <c r="N89" s="376"/>
      <c r="O89" s="377"/>
      <c r="P89" s="62"/>
      <c r="Q89" s="566"/>
      <c r="R89" s="179"/>
      <c r="S89" s="300"/>
      <c r="T89" s="144"/>
    </row>
    <row r="90" spans="1:20" ht="22.5" customHeight="1">
      <c r="A90" s="356" t="s">
        <v>114</v>
      </c>
      <c r="B90" s="357"/>
      <c r="C90" s="269" t="s">
        <v>92</v>
      </c>
      <c r="D90" s="178" t="s">
        <v>50</v>
      </c>
      <c r="E90" s="178">
        <v>144</v>
      </c>
      <c r="F90" s="178"/>
      <c r="G90" s="228">
        <v>144</v>
      </c>
      <c r="H90" s="229"/>
      <c r="I90" s="302"/>
      <c r="J90" s="226"/>
      <c r="K90" s="226"/>
      <c r="L90" s="79"/>
      <c r="M90" s="178"/>
      <c r="N90" s="298"/>
      <c r="O90" s="299"/>
      <c r="P90" s="115"/>
      <c r="Q90" s="565"/>
      <c r="R90" s="384"/>
      <c r="S90" s="298">
        <v>144</v>
      </c>
      <c r="T90" s="144"/>
    </row>
    <row r="91" spans="1:20" ht="15.75" thickBot="1">
      <c r="A91" s="358"/>
      <c r="B91" s="359"/>
      <c r="C91" s="270"/>
      <c r="D91" s="179"/>
      <c r="E91" s="179"/>
      <c r="F91" s="179"/>
      <c r="G91" s="230"/>
      <c r="H91" s="231"/>
      <c r="I91" s="303"/>
      <c r="J91" s="227"/>
      <c r="K91" s="227"/>
      <c r="L91" s="80"/>
      <c r="M91" s="179"/>
      <c r="N91" s="300"/>
      <c r="O91" s="301"/>
      <c r="P91" s="116"/>
      <c r="Q91" s="566"/>
      <c r="R91" s="385"/>
      <c r="S91" s="300"/>
      <c r="T91" s="144"/>
    </row>
    <row r="92" spans="1:20" ht="16.5" customHeight="1">
      <c r="A92" s="356"/>
      <c r="B92" s="357"/>
      <c r="C92" s="510" t="s">
        <v>115</v>
      </c>
      <c r="D92" s="178"/>
      <c r="E92" s="368">
        <v>42</v>
      </c>
      <c r="F92" s="368">
        <v>10</v>
      </c>
      <c r="G92" s="496">
        <v>32</v>
      </c>
      <c r="H92" s="497"/>
      <c r="I92" s="429">
        <v>12</v>
      </c>
      <c r="J92" s="569">
        <v>0</v>
      </c>
      <c r="K92" s="569">
        <v>0</v>
      </c>
      <c r="L92" s="57"/>
      <c r="M92" s="368">
        <v>0</v>
      </c>
      <c r="N92" s="374">
        <v>0</v>
      </c>
      <c r="O92" s="375"/>
      <c r="P92" s="61"/>
      <c r="Q92" s="368">
        <v>0</v>
      </c>
      <c r="R92" s="368">
        <v>32</v>
      </c>
      <c r="S92" s="374">
        <v>0</v>
      </c>
      <c r="T92" s="143"/>
    </row>
    <row r="93" spans="1:20" ht="15.75" customHeight="1" thickBot="1">
      <c r="A93" s="358"/>
      <c r="B93" s="359"/>
      <c r="C93" s="511"/>
      <c r="D93" s="179"/>
      <c r="E93" s="369"/>
      <c r="F93" s="369"/>
      <c r="G93" s="498"/>
      <c r="H93" s="499"/>
      <c r="I93" s="430"/>
      <c r="J93" s="570"/>
      <c r="K93" s="570"/>
      <c r="L93" s="58"/>
      <c r="M93" s="369"/>
      <c r="N93" s="376"/>
      <c r="O93" s="377"/>
      <c r="P93" s="62"/>
      <c r="Q93" s="369"/>
      <c r="R93" s="369"/>
      <c r="S93" s="376"/>
      <c r="T93" s="143"/>
    </row>
    <row r="94" spans="1:20" ht="30.75" customHeight="1" thickBot="1">
      <c r="A94" s="356" t="s">
        <v>116</v>
      </c>
      <c r="B94" s="357"/>
      <c r="C94" s="269" t="s">
        <v>117</v>
      </c>
      <c r="D94" s="178" t="s">
        <v>50</v>
      </c>
      <c r="E94" s="424">
        <v>42</v>
      </c>
      <c r="F94" s="424">
        <v>10</v>
      </c>
      <c r="G94" s="420">
        <v>32</v>
      </c>
      <c r="H94" s="421"/>
      <c r="I94" s="424">
        <v>12</v>
      </c>
      <c r="J94" s="490"/>
      <c r="K94" s="492"/>
      <c r="L94" s="92"/>
      <c r="M94" s="474"/>
      <c r="N94" s="486"/>
      <c r="O94" s="487"/>
      <c r="P94" s="124"/>
      <c r="Q94" s="474"/>
      <c r="R94" s="178">
        <v>32</v>
      </c>
      <c r="S94" s="486"/>
      <c r="T94" s="146"/>
    </row>
    <row r="95" spans="1:20" ht="15.75" hidden="1" thickBot="1">
      <c r="A95" s="358"/>
      <c r="B95" s="359"/>
      <c r="C95" s="270"/>
      <c r="D95" s="304"/>
      <c r="E95" s="425"/>
      <c r="F95" s="425"/>
      <c r="G95" s="422"/>
      <c r="H95" s="423"/>
      <c r="I95" s="425"/>
      <c r="J95" s="491"/>
      <c r="K95" s="493"/>
      <c r="L95" s="93"/>
      <c r="M95" s="475"/>
      <c r="N95" s="488"/>
      <c r="O95" s="489"/>
      <c r="P95" s="125"/>
      <c r="Q95" s="475"/>
      <c r="R95" s="304"/>
      <c r="S95" s="488"/>
      <c r="T95" s="146"/>
    </row>
    <row r="96" spans="1:20" ht="30" customHeight="1" thickBot="1">
      <c r="A96" s="512" t="s">
        <v>118</v>
      </c>
      <c r="B96" s="513"/>
      <c r="C96" s="513"/>
      <c r="D96" s="68"/>
      <c r="E96" s="68">
        <f>E17+E48</f>
        <v>7621</v>
      </c>
      <c r="F96" s="68">
        <f>F17+F48</f>
        <v>2181</v>
      </c>
      <c r="G96" s="567">
        <f>G17+G48</f>
        <v>5440</v>
      </c>
      <c r="H96" s="568"/>
      <c r="I96" s="69">
        <f>I17+I48</f>
        <v>2502</v>
      </c>
      <c r="J96" s="69">
        <f>J17+J48</f>
        <v>1156</v>
      </c>
      <c r="K96" s="69">
        <f>K17+K48</f>
        <v>1266</v>
      </c>
      <c r="L96" s="94"/>
      <c r="M96" s="69">
        <f>M17+M48</f>
        <v>984</v>
      </c>
      <c r="N96" s="572">
        <f>N17+N48</f>
        <v>946</v>
      </c>
      <c r="O96" s="573"/>
      <c r="P96" s="126"/>
      <c r="Q96" s="68">
        <f>Q17+Q48</f>
        <v>662</v>
      </c>
      <c r="R96" s="68">
        <f>R17+R48</f>
        <v>164</v>
      </c>
      <c r="S96" s="135">
        <f>S17+S48</f>
        <v>216</v>
      </c>
      <c r="T96" s="143"/>
    </row>
    <row r="97" spans="1:20" ht="48" customHeight="1">
      <c r="A97" s="203" t="s">
        <v>119</v>
      </c>
      <c r="B97" s="432" t="s">
        <v>120</v>
      </c>
      <c r="C97" s="433"/>
      <c r="D97" s="204" t="s">
        <v>121</v>
      </c>
      <c r="E97" s="418"/>
      <c r="F97" s="418"/>
      <c r="G97" s="504">
        <v>1404</v>
      </c>
      <c r="H97" s="505"/>
      <c r="I97" s="403"/>
      <c r="J97" s="571">
        <v>0</v>
      </c>
      <c r="K97" s="571">
        <v>54</v>
      </c>
      <c r="L97" s="85"/>
      <c r="M97" s="418">
        <v>72</v>
      </c>
      <c r="N97" s="504">
        <v>108</v>
      </c>
      <c r="O97" s="505"/>
      <c r="P97" s="127"/>
      <c r="Q97" s="418"/>
      <c r="R97" s="418">
        <v>72</v>
      </c>
      <c r="S97" s="504"/>
      <c r="T97" s="143"/>
    </row>
    <row r="98" spans="1:20" ht="15" customHeight="1" thickBot="1">
      <c r="A98" s="205"/>
      <c r="B98" s="508"/>
      <c r="C98" s="509"/>
      <c r="D98" s="204"/>
      <c r="E98" s="369"/>
      <c r="F98" s="369"/>
      <c r="G98" s="504"/>
      <c r="H98" s="505"/>
      <c r="I98" s="303"/>
      <c r="J98" s="570"/>
      <c r="K98" s="570"/>
      <c r="L98" s="58"/>
      <c r="M98" s="369"/>
      <c r="N98" s="376"/>
      <c r="O98" s="377"/>
      <c r="P98" s="62"/>
      <c r="Q98" s="369"/>
      <c r="R98" s="369"/>
      <c r="S98" s="376"/>
      <c r="T98" s="143"/>
    </row>
    <row r="99" spans="1:20" ht="15">
      <c r="A99" s="203" t="s">
        <v>122</v>
      </c>
      <c r="B99" s="432" t="s">
        <v>123</v>
      </c>
      <c r="C99" s="433"/>
      <c r="D99" s="204"/>
      <c r="E99" s="368"/>
      <c r="F99" s="368"/>
      <c r="G99" s="504"/>
      <c r="H99" s="505"/>
      <c r="I99" s="448"/>
      <c r="J99" s="494"/>
      <c r="K99" s="296"/>
      <c r="L99" s="95"/>
      <c r="M99" s="178"/>
      <c r="N99" s="298" t="s">
        <v>124</v>
      </c>
      <c r="O99" s="299"/>
      <c r="P99" s="115"/>
      <c r="Q99" s="368"/>
      <c r="R99" s="574"/>
      <c r="S99" s="374">
        <v>216</v>
      </c>
      <c r="T99" s="143"/>
    </row>
    <row r="100" spans="1:20" ht="12.75" customHeight="1" thickBot="1">
      <c r="A100" s="204"/>
      <c r="B100" s="434"/>
      <c r="C100" s="435"/>
      <c r="D100" s="204"/>
      <c r="E100" s="418"/>
      <c r="F100" s="418"/>
      <c r="G100" s="504"/>
      <c r="H100" s="505"/>
      <c r="I100" s="449"/>
      <c r="J100" s="495"/>
      <c r="K100" s="297"/>
      <c r="L100" s="96"/>
      <c r="M100" s="179"/>
      <c r="N100" s="300"/>
      <c r="O100" s="301"/>
      <c r="P100" s="116"/>
      <c r="Q100" s="369"/>
      <c r="R100" s="575"/>
      <c r="S100" s="376"/>
      <c r="T100" s="143"/>
    </row>
    <row r="101" spans="1:20" ht="15" customHeight="1">
      <c r="A101" s="204"/>
      <c r="B101" s="434"/>
      <c r="C101" s="435"/>
      <c r="D101" s="204"/>
      <c r="E101" s="418"/>
      <c r="F101" s="418"/>
      <c r="G101" s="504"/>
      <c r="H101" s="505"/>
      <c r="I101" s="448"/>
      <c r="J101" s="494"/>
      <c r="K101" s="296"/>
      <c r="L101" s="95"/>
      <c r="M101" s="178"/>
      <c r="N101" s="374" t="s">
        <v>125</v>
      </c>
      <c r="O101" s="187"/>
      <c r="P101" s="119"/>
      <c r="Q101" s="178"/>
      <c r="R101" s="384"/>
      <c r="S101" s="298" t="s">
        <v>126</v>
      </c>
      <c r="T101" s="144"/>
    </row>
    <row r="102" spans="1:20" ht="18" customHeight="1" thickBot="1">
      <c r="A102" s="431"/>
      <c r="B102" s="436"/>
      <c r="C102" s="437"/>
      <c r="D102" s="205"/>
      <c r="E102" s="419"/>
      <c r="F102" s="419"/>
      <c r="G102" s="506"/>
      <c r="H102" s="507"/>
      <c r="I102" s="449"/>
      <c r="J102" s="495"/>
      <c r="K102" s="297"/>
      <c r="L102" s="96"/>
      <c r="M102" s="179"/>
      <c r="N102" s="402"/>
      <c r="O102" s="191"/>
      <c r="P102" s="123"/>
      <c r="Q102" s="179"/>
      <c r="R102" s="385"/>
      <c r="S102" s="300"/>
      <c r="T102" s="144"/>
    </row>
    <row r="103" spans="1:20" ht="12.75" customHeight="1">
      <c r="A103" s="440" t="s">
        <v>127</v>
      </c>
      <c r="B103" s="441"/>
      <c r="C103" s="442"/>
      <c r="D103" s="443">
        <v>4</v>
      </c>
      <c r="E103" s="445"/>
      <c r="F103" s="445"/>
      <c r="G103" s="446"/>
      <c r="H103" s="447"/>
      <c r="I103" s="448"/>
      <c r="J103" s="368"/>
      <c r="K103" s="368"/>
      <c r="L103" s="59"/>
      <c r="M103" s="368"/>
      <c r="N103" s="374"/>
      <c r="O103" s="375"/>
      <c r="P103" s="61"/>
      <c r="Q103" s="368">
        <v>72</v>
      </c>
      <c r="R103" s="384"/>
      <c r="S103" s="374">
        <v>72</v>
      </c>
      <c r="T103" s="143"/>
    </row>
    <row r="104" spans="1:20" ht="21" customHeight="1" thickBot="1">
      <c r="A104" s="238"/>
      <c r="B104" s="283"/>
      <c r="C104" s="439"/>
      <c r="D104" s="444"/>
      <c r="E104" s="369"/>
      <c r="F104" s="369"/>
      <c r="G104" s="376"/>
      <c r="H104" s="377"/>
      <c r="I104" s="449"/>
      <c r="J104" s="369"/>
      <c r="K104" s="369"/>
      <c r="L104" s="60"/>
      <c r="M104" s="369"/>
      <c r="N104" s="376"/>
      <c r="O104" s="377"/>
      <c r="P104" s="62"/>
      <c r="Q104" s="369"/>
      <c r="R104" s="385"/>
      <c r="S104" s="376"/>
      <c r="T104" s="143"/>
    </row>
    <row r="105" spans="1:20" ht="15">
      <c r="A105" s="234" t="s">
        <v>128</v>
      </c>
      <c r="B105" s="281"/>
      <c r="C105" s="438"/>
      <c r="D105" s="443">
        <v>1</v>
      </c>
      <c r="E105" s="368"/>
      <c r="F105" s="368"/>
      <c r="G105" s="374"/>
      <c r="H105" s="375"/>
      <c r="I105" s="448"/>
      <c r="J105" s="368"/>
      <c r="K105" s="368"/>
      <c r="L105" s="59"/>
      <c r="M105" s="368"/>
      <c r="N105" s="374"/>
      <c r="O105" s="375"/>
      <c r="P105" s="61"/>
      <c r="Q105" s="368"/>
      <c r="R105" s="384"/>
      <c r="S105" s="67"/>
      <c r="T105" s="143"/>
    </row>
    <row r="106" spans="1:20" ht="16.5" customHeight="1" thickBot="1">
      <c r="A106" s="238"/>
      <c r="B106" s="283"/>
      <c r="C106" s="439"/>
      <c r="D106" s="444"/>
      <c r="E106" s="369"/>
      <c r="F106" s="369"/>
      <c r="G106" s="376"/>
      <c r="H106" s="377"/>
      <c r="I106" s="449"/>
      <c r="J106" s="369"/>
      <c r="K106" s="369"/>
      <c r="L106" s="60"/>
      <c r="M106" s="369"/>
      <c r="N106" s="376"/>
      <c r="O106" s="377"/>
      <c r="P106" s="62"/>
      <c r="Q106" s="369"/>
      <c r="R106" s="385"/>
      <c r="S106" s="63">
        <v>36</v>
      </c>
      <c r="T106" s="143"/>
    </row>
    <row r="107" spans="1:20" ht="16.5" customHeight="1">
      <c r="A107" s="234" t="s">
        <v>129</v>
      </c>
      <c r="B107" s="281"/>
      <c r="C107" s="281"/>
      <c r="D107" s="281"/>
      <c r="E107" s="281"/>
      <c r="F107" s="235"/>
      <c r="G107" s="451" t="s">
        <v>130</v>
      </c>
      <c r="H107" s="452"/>
      <c r="I107" s="356" t="s">
        <v>131</v>
      </c>
      <c r="J107" s="357"/>
      <c r="K107" s="203">
        <v>13</v>
      </c>
      <c r="L107" s="97"/>
      <c r="M107" s="203">
        <v>15</v>
      </c>
      <c r="N107" s="576">
        <v>11</v>
      </c>
      <c r="O107" s="576">
        <v>12</v>
      </c>
      <c r="P107" s="128"/>
      <c r="Q107" s="576"/>
      <c r="R107" s="203">
        <v>6</v>
      </c>
      <c r="S107" s="234"/>
      <c r="T107" s="140"/>
    </row>
    <row r="108" spans="1:20" ht="15.75" thickBot="1">
      <c r="A108" s="408"/>
      <c r="B108" s="450"/>
      <c r="C108" s="450"/>
      <c r="D108" s="450"/>
      <c r="E108" s="450"/>
      <c r="F108" s="409"/>
      <c r="G108" s="453"/>
      <c r="H108" s="454"/>
      <c r="I108" s="358"/>
      <c r="J108" s="359"/>
      <c r="K108" s="431"/>
      <c r="L108" s="98"/>
      <c r="M108" s="431"/>
      <c r="N108" s="578"/>
      <c r="O108" s="578"/>
      <c r="P108" s="129"/>
      <c r="Q108" s="578"/>
      <c r="R108" s="431"/>
      <c r="S108" s="580"/>
      <c r="T108" s="140"/>
    </row>
    <row r="109" spans="1:20" ht="15">
      <c r="A109" s="236" t="s">
        <v>132</v>
      </c>
      <c r="B109" s="282"/>
      <c r="C109" s="282"/>
      <c r="D109" s="282"/>
      <c r="E109" s="282"/>
      <c r="F109" s="237"/>
      <c r="G109" s="453"/>
      <c r="H109" s="454"/>
      <c r="I109" s="212" t="s">
        <v>133</v>
      </c>
      <c r="J109" s="213"/>
      <c r="K109" s="457"/>
      <c r="L109" s="99"/>
      <c r="M109" s="457">
        <v>1</v>
      </c>
      <c r="N109" s="579">
        <v>2</v>
      </c>
      <c r="O109" s="579">
        <v>2</v>
      </c>
      <c r="P109" s="130"/>
      <c r="Q109" s="579"/>
      <c r="R109" s="457">
        <v>2</v>
      </c>
      <c r="S109" s="440"/>
      <c r="T109" s="140"/>
    </row>
    <row r="110" spans="1:20" ht="15.75" thickBot="1">
      <c r="A110" s="236"/>
      <c r="B110" s="282"/>
      <c r="C110" s="282"/>
      <c r="D110" s="282"/>
      <c r="E110" s="282"/>
      <c r="F110" s="237"/>
      <c r="G110" s="453"/>
      <c r="H110" s="454"/>
      <c r="I110" s="214"/>
      <c r="J110" s="215"/>
      <c r="K110" s="205"/>
      <c r="L110" s="100"/>
      <c r="M110" s="205"/>
      <c r="N110" s="577"/>
      <c r="O110" s="577"/>
      <c r="P110" s="131"/>
      <c r="Q110" s="577"/>
      <c r="R110" s="205"/>
      <c r="S110" s="238"/>
      <c r="T110" s="140"/>
    </row>
    <row r="111" spans="1:20" ht="15">
      <c r="A111" s="408" t="s">
        <v>134</v>
      </c>
      <c r="B111" s="450"/>
      <c r="C111" s="450"/>
      <c r="D111" s="450"/>
      <c r="E111" s="450"/>
      <c r="F111" s="409"/>
      <c r="G111" s="453"/>
      <c r="H111" s="454"/>
      <c r="I111" s="356" t="s">
        <v>135</v>
      </c>
      <c r="J111" s="357"/>
      <c r="K111" s="203"/>
      <c r="L111" s="97"/>
      <c r="M111" s="203"/>
      <c r="N111" s="576"/>
      <c r="O111" s="576"/>
      <c r="P111" s="128"/>
      <c r="Q111" s="576">
        <v>1</v>
      </c>
      <c r="R111" s="203"/>
      <c r="S111" s="234">
        <v>2</v>
      </c>
      <c r="T111" s="140"/>
    </row>
    <row r="112" spans="1:20" ht="19.5" customHeight="1" thickBot="1">
      <c r="A112" s="408"/>
      <c r="B112" s="450"/>
      <c r="C112" s="450"/>
      <c r="D112" s="450"/>
      <c r="E112" s="450"/>
      <c r="F112" s="409"/>
      <c r="G112" s="453"/>
      <c r="H112" s="454"/>
      <c r="I112" s="358"/>
      <c r="J112" s="359"/>
      <c r="K112" s="205"/>
      <c r="L112" s="100"/>
      <c r="M112" s="205"/>
      <c r="N112" s="577"/>
      <c r="O112" s="577"/>
      <c r="P112" s="131"/>
      <c r="Q112" s="577"/>
      <c r="R112" s="205"/>
      <c r="S112" s="238"/>
      <c r="T112" s="140"/>
    </row>
    <row r="113" spans="1:20" ht="15.75">
      <c r="A113" s="458"/>
      <c r="B113" s="459"/>
      <c r="C113" s="459"/>
      <c r="D113" s="459"/>
      <c r="E113" s="459"/>
      <c r="F113" s="460"/>
      <c r="G113" s="453"/>
      <c r="H113" s="454"/>
      <c r="I113" s="356" t="s">
        <v>136</v>
      </c>
      <c r="J113" s="357"/>
      <c r="K113" s="216"/>
      <c r="L113" s="101"/>
      <c r="M113" s="216"/>
      <c r="N113" s="310"/>
      <c r="O113" s="310">
        <v>3</v>
      </c>
      <c r="P113" s="76"/>
      <c r="Q113" s="310"/>
      <c r="R113" s="216">
        <v>6</v>
      </c>
      <c r="S113" s="212"/>
      <c r="T113" s="147"/>
    </row>
    <row r="114" spans="1:20" ht="16.5" thickBot="1">
      <c r="A114" s="458"/>
      <c r="B114" s="459"/>
      <c r="C114" s="459"/>
      <c r="D114" s="459"/>
      <c r="E114" s="459"/>
      <c r="F114" s="460"/>
      <c r="G114" s="453"/>
      <c r="H114" s="454"/>
      <c r="I114" s="358"/>
      <c r="J114" s="359"/>
      <c r="K114" s="217"/>
      <c r="L114" s="102"/>
      <c r="M114" s="217"/>
      <c r="N114" s="324"/>
      <c r="O114" s="324"/>
      <c r="P114" s="77"/>
      <c r="Q114" s="324"/>
      <c r="R114" s="217"/>
      <c r="S114" s="214"/>
      <c r="T114" s="147"/>
    </row>
    <row r="115" spans="1:20" ht="15.75">
      <c r="A115" s="458"/>
      <c r="B115" s="459"/>
      <c r="C115" s="459"/>
      <c r="D115" s="459"/>
      <c r="E115" s="459"/>
      <c r="F115" s="460"/>
      <c r="G115" s="453"/>
      <c r="H115" s="454"/>
      <c r="I115" s="356" t="s">
        <v>137</v>
      </c>
      <c r="J115" s="357"/>
      <c r="K115" s="216">
        <v>3</v>
      </c>
      <c r="L115" s="101"/>
      <c r="M115" s="216">
        <v>8</v>
      </c>
      <c r="N115" s="310">
        <v>2</v>
      </c>
      <c r="O115" s="310">
        <v>6</v>
      </c>
      <c r="P115" s="76"/>
      <c r="Q115" s="310"/>
      <c r="R115" s="216">
        <v>4</v>
      </c>
      <c r="S115" s="212"/>
      <c r="T115" s="147"/>
    </row>
    <row r="116" spans="1:20" ht="16.5" thickBot="1">
      <c r="A116" s="458"/>
      <c r="B116" s="459"/>
      <c r="C116" s="459"/>
      <c r="D116" s="459"/>
      <c r="E116" s="459"/>
      <c r="F116" s="460"/>
      <c r="G116" s="453"/>
      <c r="H116" s="454"/>
      <c r="I116" s="358"/>
      <c r="J116" s="359"/>
      <c r="K116" s="217"/>
      <c r="L116" s="102"/>
      <c r="M116" s="217"/>
      <c r="N116" s="324"/>
      <c r="O116" s="324"/>
      <c r="P116" s="77"/>
      <c r="Q116" s="324"/>
      <c r="R116" s="217"/>
      <c r="S116" s="214"/>
      <c r="T116" s="147"/>
    </row>
    <row r="117" spans="1:20" ht="15.75">
      <c r="A117" s="458"/>
      <c r="B117" s="459"/>
      <c r="C117" s="459"/>
      <c r="D117" s="459"/>
      <c r="E117" s="459"/>
      <c r="F117" s="460"/>
      <c r="G117" s="453"/>
      <c r="H117" s="454"/>
      <c r="I117" s="356" t="s">
        <v>138</v>
      </c>
      <c r="J117" s="357"/>
      <c r="K117" s="216">
        <v>3</v>
      </c>
      <c r="L117" s="101"/>
      <c r="M117" s="216">
        <v>1</v>
      </c>
      <c r="N117" s="216">
        <v>3</v>
      </c>
      <c r="O117" s="216"/>
      <c r="P117" s="101"/>
      <c r="Q117" s="216"/>
      <c r="R117" s="216">
        <v>2</v>
      </c>
      <c r="S117" s="212"/>
      <c r="T117" s="147"/>
    </row>
    <row r="118" spans="1:20" ht="12" customHeight="1" thickBot="1">
      <c r="A118" s="461"/>
      <c r="B118" s="462"/>
      <c r="C118" s="462"/>
      <c r="D118" s="462"/>
      <c r="E118" s="462"/>
      <c r="F118" s="463"/>
      <c r="G118" s="455"/>
      <c r="H118" s="456"/>
      <c r="I118" s="358"/>
      <c r="J118" s="359"/>
      <c r="K118" s="217"/>
      <c r="L118" s="102"/>
      <c r="M118" s="217"/>
      <c r="N118" s="217"/>
      <c r="O118" s="217"/>
      <c r="P118" s="102"/>
      <c r="Q118" s="217"/>
      <c r="R118" s="217"/>
      <c r="S118" s="214"/>
      <c r="T118" s="102"/>
    </row>
    <row r="119" spans="1:2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ht="15.75">
      <c r="A120" s="25"/>
    </row>
    <row r="121" ht="15.75">
      <c r="A121" s="25" t="s">
        <v>139</v>
      </c>
    </row>
    <row r="122" ht="15.75">
      <c r="A122" s="25" t="s">
        <v>140</v>
      </c>
    </row>
    <row r="123" ht="15.75">
      <c r="A123" s="25" t="s">
        <v>141</v>
      </c>
    </row>
    <row r="124" ht="15.75">
      <c r="A124" s="25" t="s">
        <v>142</v>
      </c>
    </row>
    <row r="125" ht="15.75">
      <c r="A125" s="25"/>
    </row>
    <row r="126" ht="15.75">
      <c r="A126" s="25"/>
    </row>
    <row r="127" ht="15.75">
      <c r="A127" s="25"/>
    </row>
    <row r="128" ht="15.75">
      <c r="A128" s="25"/>
    </row>
    <row r="129" ht="15.75">
      <c r="A129" s="25"/>
    </row>
    <row r="130" ht="15.75">
      <c r="A130" s="25"/>
    </row>
    <row r="131" ht="15.75">
      <c r="A131" s="25"/>
    </row>
    <row r="132" ht="15.75">
      <c r="A132" s="25"/>
    </row>
    <row r="133" ht="15.75">
      <c r="A133" s="25"/>
    </row>
    <row r="134" ht="15.75">
      <c r="A134" s="25"/>
    </row>
    <row r="135" ht="15.75">
      <c r="A135" s="25"/>
    </row>
    <row r="136" ht="15.75">
      <c r="A136" s="25"/>
    </row>
  </sheetData>
  <sheetProtection/>
  <mergeCells count="662">
    <mergeCell ref="S117:S118"/>
    <mergeCell ref="R113:R114"/>
    <mergeCell ref="S113:S114"/>
    <mergeCell ref="Q115:Q116"/>
    <mergeCell ref="Q113:Q114"/>
    <mergeCell ref="R115:R116"/>
    <mergeCell ref="S115:S116"/>
    <mergeCell ref="R117:R118"/>
    <mergeCell ref="Q117:Q118"/>
    <mergeCell ref="S107:S108"/>
    <mergeCell ref="I107:J108"/>
    <mergeCell ref="Q109:Q110"/>
    <mergeCell ref="O109:O110"/>
    <mergeCell ref="R111:R112"/>
    <mergeCell ref="K115:K116"/>
    <mergeCell ref="Q111:Q112"/>
    <mergeCell ref="K113:K114"/>
    <mergeCell ref="N115:N116"/>
    <mergeCell ref="Q107:Q108"/>
    <mergeCell ref="I115:J116"/>
    <mergeCell ref="M113:M114"/>
    <mergeCell ref="M115:M116"/>
    <mergeCell ref="S111:S112"/>
    <mergeCell ref="S109:S110"/>
    <mergeCell ref="O115:O116"/>
    <mergeCell ref="N113:N114"/>
    <mergeCell ref="O113:O114"/>
    <mergeCell ref="I113:J114"/>
    <mergeCell ref="I111:J112"/>
    <mergeCell ref="N117:N118"/>
    <mergeCell ref="I109:J110"/>
    <mergeCell ref="Q105:Q106"/>
    <mergeCell ref="R105:R106"/>
    <mergeCell ref="F103:F104"/>
    <mergeCell ref="G103:H104"/>
    <mergeCell ref="M105:M106"/>
    <mergeCell ref="K107:K108"/>
    <mergeCell ref="R109:R110"/>
    <mergeCell ref="N109:N110"/>
    <mergeCell ref="A115:F116"/>
    <mergeCell ref="G107:H118"/>
    <mergeCell ref="O117:O118"/>
    <mergeCell ref="K117:K118"/>
    <mergeCell ref="M117:M118"/>
    <mergeCell ref="A117:F118"/>
    <mergeCell ref="A108:F108"/>
    <mergeCell ref="A111:F112"/>
    <mergeCell ref="I117:J118"/>
    <mergeCell ref="A113:F114"/>
    <mergeCell ref="R107:R108"/>
    <mergeCell ref="N111:N112"/>
    <mergeCell ref="O111:O112"/>
    <mergeCell ref="M103:M104"/>
    <mergeCell ref="A103:C104"/>
    <mergeCell ref="D103:D104"/>
    <mergeCell ref="E103:E104"/>
    <mergeCell ref="E105:E106"/>
    <mergeCell ref="F105:F106"/>
    <mergeCell ref="O107:O108"/>
    <mergeCell ref="A105:C106"/>
    <mergeCell ref="D105:D106"/>
    <mergeCell ref="G105:H106"/>
    <mergeCell ref="I105:I106"/>
    <mergeCell ref="J105:J106"/>
    <mergeCell ref="N107:N108"/>
    <mergeCell ref="A109:F110"/>
    <mergeCell ref="K111:K112"/>
    <mergeCell ref="M111:M112"/>
    <mergeCell ref="K109:K110"/>
    <mergeCell ref="M109:M110"/>
    <mergeCell ref="I99:I100"/>
    <mergeCell ref="K105:K106"/>
    <mergeCell ref="A107:F107"/>
    <mergeCell ref="M99:M100"/>
    <mergeCell ref="F99:F102"/>
    <mergeCell ref="M107:M108"/>
    <mergeCell ref="N105:O106"/>
    <mergeCell ref="J101:J102"/>
    <mergeCell ref="K101:K102"/>
    <mergeCell ref="J99:J100"/>
    <mergeCell ref="K99:K100"/>
    <mergeCell ref="Q101:Q102"/>
    <mergeCell ref="N101:O102"/>
    <mergeCell ref="Q99:Q100"/>
    <mergeCell ref="A97:A98"/>
    <mergeCell ref="B97:C98"/>
    <mergeCell ref="D97:D102"/>
    <mergeCell ref="E97:E98"/>
    <mergeCell ref="A99:A102"/>
    <mergeCell ref="B99:C102"/>
    <mergeCell ref="E99:E102"/>
    <mergeCell ref="N97:O98"/>
    <mergeCell ref="R99:R100"/>
    <mergeCell ref="R97:R98"/>
    <mergeCell ref="R101:R102"/>
    <mergeCell ref="S90:S91"/>
    <mergeCell ref="R92:R93"/>
    <mergeCell ref="R94:R95"/>
    <mergeCell ref="S94:S95"/>
    <mergeCell ref="S92:S93"/>
    <mergeCell ref="I103:I104"/>
    <mergeCell ref="J103:J104"/>
    <mergeCell ref="G97:H102"/>
    <mergeCell ref="I97:I98"/>
    <mergeCell ref="K103:K104"/>
    <mergeCell ref="M101:M102"/>
    <mergeCell ref="K97:K98"/>
    <mergeCell ref="I101:I102"/>
    <mergeCell ref="M97:M98"/>
    <mergeCell ref="N99:O100"/>
    <mergeCell ref="N103:O104"/>
    <mergeCell ref="S97:S98"/>
    <mergeCell ref="S103:S104"/>
    <mergeCell ref="R103:R104"/>
    <mergeCell ref="S101:S102"/>
    <mergeCell ref="S99:S100"/>
    <mergeCell ref="Q103:Q104"/>
    <mergeCell ref="F97:F98"/>
    <mergeCell ref="J97:J98"/>
    <mergeCell ref="N88:O89"/>
    <mergeCell ref="Q90:Q91"/>
    <mergeCell ref="Q94:Q95"/>
    <mergeCell ref="I92:I93"/>
    <mergeCell ref="Q92:Q93"/>
    <mergeCell ref="K90:K91"/>
    <mergeCell ref="M90:M91"/>
    <mergeCell ref="K94:K95"/>
    <mergeCell ref="Q97:Q98"/>
    <mergeCell ref="N92:O93"/>
    <mergeCell ref="K92:K93"/>
    <mergeCell ref="N96:O96"/>
    <mergeCell ref="M94:M95"/>
    <mergeCell ref="N94:O95"/>
    <mergeCell ref="I90:I91"/>
    <mergeCell ref="J90:J91"/>
    <mergeCell ref="R90:R91"/>
    <mergeCell ref="A90:B91"/>
    <mergeCell ref="J92:J93"/>
    <mergeCell ref="D94:D95"/>
    <mergeCell ref="A92:B93"/>
    <mergeCell ref="N86:O87"/>
    <mergeCell ref="E86:E87"/>
    <mergeCell ref="F86:F87"/>
    <mergeCell ref="G86:H87"/>
    <mergeCell ref="A94:B95"/>
    <mergeCell ref="D90:D91"/>
    <mergeCell ref="E90:E91"/>
    <mergeCell ref="G90:H91"/>
    <mergeCell ref="F90:F91"/>
    <mergeCell ref="F92:F93"/>
    <mergeCell ref="N90:O91"/>
    <mergeCell ref="K88:K89"/>
    <mergeCell ref="J88:J89"/>
    <mergeCell ref="I88:I89"/>
    <mergeCell ref="G92:H93"/>
    <mergeCell ref="E94:E95"/>
    <mergeCell ref="G94:H95"/>
    <mergeCell ref="A96:C96"/>
    <mergeCell ref="G96:H96"/>
    <mergeCell ref="C94:C95"/>
    <mergeCell ref="I94:I95"/>
    <mergeCell ref="F94:F95"/>
    <mergeCell ref="M92:M93"/>
    <mergeCell ref="E92:E93"/>
    <mergeCell ref="J94:J95"/>
    <mergeCell ref="C92:C93"/>
    <mergeCell ref="D92:D93"/>
    <mergeCell ref="C90:C91"/>
    <mergeCell ref="A88:B89"/>
    <mergeCell ref="A86:B87"/>
    <mergeCell ref="C86:C87"/>
    <mergeCell ref="D86:D87"/>
    <mergeCell ref="C88:C89"/>
    <mergeCell ref="D88:D89"/>
    <mergeCell ref="K86:K87"/>
    <mergeCell ref="R88:R89"/>
    <mergeCell ref="S84:S85"/>
    <mergeCell ref="G84:H85"/>
    <mergeCell ref="E88:E89"/>
    <mergeCell ref="F88:F89"/>
    <mergeCell ref="S88:S89"/>
    <mergeCell ref="M88:M89"/>
    <mergeCell ref="G88:H89"/>
    <mergeCell ref="I86:I87"/>
    <mergeCell ref="S86:S87"/>
    <mergeCell ref="Q86:Q87"/>
    <mergeCell ref="R86:R87"/>
    <mergeCell ref="Q88:Q89"/>
    <mergeCell ref="S82:S83"/>
    <mergeCell ref="J82:J83"/>
    <mergeCell ref="K82:K83"/>
    <mergeCell ref="M82:M83"/>
    <mergeCell ref="K84:K85"/>
    <mergeCell ref="M84:M85"/>
    <mergeCell ref="N84:O85"/>
    <mergeCell ref="Q84:Q85"/>
    <mergeCell ref="M86:M87"/>
    <mergeCell ref="J86:J87"/>
    <mergeCell ref="R84:R85"/>
    <mergeCell ref="R82:R83"/>
    <mergeCell ref="N82:O83"/>
    <mergeCell ref="A82:B83"/>
    <mergeCell ref="C82:C83"/>
    <mergeCell ref="G82:H83"/>
    <mergeCell ref="E84:E85"/>
    <mergeCell ref="D82:D83"/>
    <mergeCell ref="A80:B81"/>
    <mergeCell ref="C80:C81"/>
    <mergeCell ref="E82:E83"/>
    <mergeCell ref="Q82:Q83"/>
    <mergeCell ref="F84:F85"/>
    <mergeCell ref="I84:I85"/>
    <mergeCell ref="J84:J85"/>
    <mergeCell ref="I82:I83"/>
    <mergeCell ref="F82:F83"/>
    <mergeCell ref="A84:B85"/>
    <mergeCell ref="S77:S79"/>
    <mergeCell ref="N77:O79"/>
    <mergeCell ref="Q77:Q79"/>
    <mergeCell ref="S80:S81"/>
    <mergeCell ref="N81:O81"/>
    <mergeCell ref="R80:R81"/>
    <mergeCell ref="N80:O80"/>
    <mergeCell ref="R77:R79"/>
    <mergeCell ref="C84:C85"/>
    <mergeCell ref="D84:D85"/>
    <mergeCell ref="I80:I81"/>
    <mergeCell ref="J80:J81"/>
    <mergeCell ref="I77:I79"/>
    <mergeCell ref="Q80:Q81"/>
    <mergeCell ref="K77:K79"/>
    <mergeCell ref="J77:J79"/>
    <mergeCell ref="K80:K81"/>
    <mergeCell ref="M80:M81"/>
    <mergeCell ref="A75:B76"/>
    <mergeCell ref="C75:C76"/>
    <mergeCell ref="D75:D76"/>
    <mergeCell ref="I75:I76"/>
    <mergeCell ref="G75:H76"/>
    <mergeCell ref="E75:E76"/>
    <mergeCell ref="D80:D81"/>
    <mergeCell ref="E80:E81"/>
    <mergeCell ref="G77:H79"/>
    <mergeCell ref="G80:H81"/>
    <mergeCell ref="F77:F79"/>
    <mergeCell ref="F80:F81"/>
    <mergeCell ref="D71:D72"/>
    <mergeCell ref="E71:E72"/>
    <mergeCell ref="G71:H72"/>
    <mergeCell ref="M71:M72"/>
    <mergeCell ref="D73:D74"/>
    <mergeCell ref="A77:B79"/>
    <mergeCell ref="C77:C79"/>
    <mergeCell ref="D77:D79"/>
    <mergeCell ref="E77:E79"/>
    <mergeCell ref="F75:F76"/>
    <mergeCell ref="K75:K76"/>
    <mergeCell ref="M75:M76"/>
    <mergeCell ref="M77:M79"/>
    <mergeCell ref="S75:S76"/>
    <mergeCell ref="R75:R76"/>
    <mergeCell ref="N75:O76"/>
    <mergeCell ref="Q75:Q76"/>
    <mergeCell ref="S73:S74"/>
    <mergeCell ref="S71:S72"/>
    <mergeCell ref="J75:J76"/>
    <mergeCell ref="N73:O74"/>
    <mergeCell ref="Q73:Q74"/>
    <mergeCell ref="M73:M74"/>
    <mergeCell ref="Q71:Q72"/>
    <mergeCell ref="R71:R72"/>
    <mergeCell ref="N71:O72"/>
    <mergeCell ref="R73:R74"/>
    <mergeCell ref="E73:E74"/>
    <mergeCell ref="I73:I74"/>
    <mergeCell ref="J73:J74"/>
    <mergeCell ref="S69:S70"/>
    <mergeCell ref="M69:M70"/>
    <mergeCell ref="N69:O70"/>
    <mergeCell ref="Q69:Q70"/>
    <mergeCell ref="R69:R70"/>
    <mergeCell ref="K73:K74"/>
    <mergeCell ref="K71:K72"/>
    <mergeCell ref="A67:B68"/>
    <mergeCell ref="C67:C68"/>
    <mergeCell ref="D67:D68"/>
    <mergeCell ref="E67:E68"/>
    <mergeCell ref="K67:K68"/>
    <mergeCell ref="M67:M68"/>
    <mergeCell ref="A73:B74"/>
    <mergeCell ref="C73:C74"/>
    <mergeCell ref="F73:F74"/>
    <mergeCell ref="J69:J70"/>
    <mergeCell ref="A71:B72"/>
    <mergeCell ref="C71:C72"/>
    <mergeCell ref="E69:E70"/>
    <mergeCell ref="A69:B70"/>
    <mergeCell ref="C69:C70"/>
    <mergeCell ref="D69:D70"/>
    <mergeCell ref="G69:H70"/>
    <mergeCell ref="F69:F70"/>
    <mergeCell ref="G73:H74"/>
    <mergeCell ref="F71:F72"/>
    <mergeCell ref="K69:K70"/>
    <mergeCell ref="I69:I70"/>
    <mergeCell ref="J71:J72"/>
    <mergeCell ref="I71:I72"/>
    <mergeCell ref="S61:S62"/>
    <mergeCell ref="R61:R62"/>
    <mergeCell ref="A65:B66"/>
    <mergeCell ref="C65:C66"/>
    <mergeCell ref="M65:M66"/>
    <mergeCell ref="Q65:Q66"/>
    <mergeCell ref="N65:O66"/>
    <mergeCell ref="S63:S64"/>
    <mergeCell ref="D65:D66"/>
    <mergeCell ref="I65:I66"/>
    <mergeCell ref="E65:E66"/>
    <mergeCell ref="J65:J66"/>
    <mergeCell ref="G65:H66"/>
    <mergeCell ref="F65:F66"/>
    <mergeCell ref="K65:K66"/>
    <mergeCell ref="S67:S68"/>
    <mergeCell ref="R65:R66"/>
    <mergeCell ref="S65:S66"/>
    <mergeCell ref="R67:R68"/>
    <mergeCell ref="I63:I64"/>
    <mergeCell ref="K63:K64"/>
    <mergeCell ref="G63:H64"/>
    <mergeCell ref="S59:S60"/>
    <mergeCell ref="M59:M60"/>
    <mergeCell ref="N59:O60"/>
    <mergeCell ref="Q59:Q60"/>
    <mergeCell ref="R59:R60"/>
    <mergeCell ref="K61:K62"/>
    <mergeCell ref="M61:M62"/>
    <mergeCell ref="N61:O62"/>
    <mergeCell ref="Q61:Q62"/>
    <mergeCell ref="M63:M64"/>
    <mergeCell ref="N63:O64"/>
    <mergeCell ref="Q63:Q64"/>
    <mergeCell ref="R63:R64"/>
    <mergeCell ref="J63:J64"/>
    <mergeCell ref="I61:I62"/>
    <mergeCell ref="J61:J62"/>
    <mergeCell ref="G67:H68"/>
    <mergeCell ref="G53:H54"/>
    <mergeCell ref="F55:F56"/>
    <mergeCell ref="G55:H56"/>
    <mergeCell ref="M57:M58"/>
    <mergeCell ref="K57:K58"/>
    <mergeCell ref="J57:J58"/>
    <mergeCell ref="I53:I54"/>
    <mergeCell ref="E63:E64"/>
    <mergeCell ref="A57:B58"/>
    <mergeCell ref="C61:C62"/>
    <mergeCell ref="E59:E60"/>
    <mergeCell ref="E61:E62"/>
    <mergeCell ref="G57:H58"/>
    <mergeCell ref="I57:I58"/>
    <mergeCell ref="I55:I56"/>
    <mergeCell ref="F57:F58"/>
    <mergeCell ref="E57:E58"/>
    <mergeCell ref="Q67:Q68"/>
    <mergeCell ref="C57:C58"/>
    <mergeCell ref="D57:D58"/>
    <mergeCell ref="F61:F62"/>
    <mergeCell ref="G61:H62"/>
    <mergeCell ref="C63:C64"/>
    <mergeCell ref="K59:K60"/>
    <mergeCell ref="F59:F60"/>
    <mergeCell ref="G59:H60"/>
    <mergeCell ref="I59:I60"/>
    <mergeCell ref="C55:C56"/>
    <mergeCell ref="F63:F64"/>
    <mergeCell ref="J59:J60"/>
    <mergeCell ref="Q57:Q58"/>
    <mergeCell ref="F67:F68"/>
    <mergeCell ref="N67:O68"/>
    <mergeCell ref="I67:I68"/>
    <mergeCell ref="J67:J68"/>
    <mergeCell ref="D61:D62"/>
    <mergeCell ref="A63:B64"/>
    <mergeCell ref="C59:C60"/>
    <mergeCell ref="D59:D60"/>
    <mergeCell ref="A59:B60"/>
    <mergeCell ref="D63:D64"/>
    <mergeCell ref="A61:B62"/>
    <mergeCell ref="F53:F54"/>
    <mergeCell ref="D55:D56"/>
    <mergeCell ref="E55:E56"/>
    <mergeCell ref="E53:E54"/>
    <mergeCell ref="A55:B56"/>
    <mergeCell ref="A53:B54"/>
    <mergeCell ref="C53:C54"/>
    <mergeCell ref="D53:D54"/>
    <mergeCell ref="J53:J54"/>
    <mergeCell ref="S55:S56"/>
    <mergeCell ref="R51:R52"/>
    <mergeCell ref="R55:R56"/>
    <mergeCell ref="K53:K54"/>
    <mergeCell ref="Q53:Q54"/>
    <mergeCell ref="Q51:Q52"/>
    <mergeCell ref="N53:O54"/>
    <mergeCell ref="K55:K56"/>
    <mergeCell ref="S51:S52"/>
    <mergeCell ref="M51:M52"/>
    <mergeCell ref="M53:M54"/>
    <mergeCell ref="S57:S58"/>
    <mergeCell ref="S48:S50"/>
    <mergeCell ref="N50:O50"/>
    <mergeCell ref="N57:O58"/>
    <mergeCell ref="R53:R54"/>
    <mergeCell ref="S53:S54"/>
    <mergeCell ref="R57:R58"/>
    <mergeCell ref="R48:R50"/>
    <mergeCell ref="A51:B52"/>
    <mergeCell ref="C51:C52"/>
    <mergeCell ref="D51:D52"/>
    <mergeCell ref="E51:E52"/>
    <mergeCell ref="K51:K52"/>
    <mergeCell ref="J51:J52"/>
    <mergeCell ref="I51:I52"/>
    <mergeCell ref="Q48:Q50"/>
    <mergeCell ref="A48:B50"/>
    <mergeCell ref="N55:O56"/>
    <mergeCell ref="Q55:Q56"/>
    <mergeCell ref="M55:M56"/>
    <mergeCell ref="F51:F52"/>
    <mergeCell ref="G51:H52"/>
    <mergeCell ref="J55:J56"/>
    <mergeCell ref="N51:O52"/>
    <mergeCell ref="N48:O49"/>
    <mergeCell ref="N46:O46"/>
    <mergeCell ref="N47:O47"/>
    <mergeCell ref="M48:M50"/>
    <mergeCell ref="C48:C50"/>
    <mergeCell ref="D48:D50"/>
    <mergeCell ref="G46:H46"/>
    <mergeCell ref="K44:K45"/>
    <mergeCell ref="E48:E50"/>
    <mergeCell ref="F48:F50"/>
    <mergeCell ref="G44:H45"/>
    <mergeCell ref="I44:I45"/>
    <mergeCell ref="G48:H50"/>
    <mergeCell ref="I48:I50"/>
    <mergeCell ref="J48:J50"/>
    <mergeCell ref="K48:K50"/>
    <mergeCell ref="J44:J45"/>
    <mergeCell ref="A47:B47"/>
    <mergeCell ref="G47:H47"/>
    <mergeCell ref="A46:B46"/>
    <mergeCell ref="A44:B45"/>
    <mergeCell ref="C44:C45"/>
    <mergeCell ref="D44:D45"/>
    <mergeCell ref="F44:F45"/>
    <mergeCell ref="E44:E45"/>
    <mergeCell ref="A42:B43"/>
    <mergeCell ref="F42:F43"/>
    <mergeCell ref="C42:C43"/>
    <mergeCell ref="D42:D43"/>
    <mergeCell ref="E42:E43"/>
    <mergeCell ref="G42:H43"/>
    <mergeCell ref="F37:F38"/>
    <mergeCell ref="I40:I41"/>
    <mergeCell ref="J40:J41"/>
    <mergeCell ref="A40:B41"/>
    <mergeCell ref="D40:D41"/>
    <mergeCell ref="E40:E41"/>
    <mergeCell ref="G40:H41"/>
    <mergeCell ref="C40:C41"/>
    <mergeCell ref="F40:F41"/>
    <mergeCell ref="A39:B39"/>
    <mergeCell ref="A37:B38"/>
    <mergeCell ref="C37:C38"/>
    <mergeCell ref="G39:H39"/>
    <mergeCell ref="G37:H38"/>
    <mergeCell ref="D37:D38"/>
    <mergeCell ref="E37:E38"/>
    <mergeCell ref="S44:S45"/>
    <mergeCell ref="S33:S34"/>
    <mergeCell ref="Q35:Q36"/>
    <mergeCell ref="R35:R36"/>
    <mergeCell ref="S35:S36"/>
    <mergeCell ref="Q33:Q34"/>
    <mergeCell ref="R33:R34"/>
    <mergeCell ref="R44:R45"/>
    <mergeCell ref="I37:I38"/>
    <mergeCell ref="M42:M43"/>
    <mergeCell ref="N42:O43"/>
    <mergeCell ref="K42:K43"/>
    <mergeCell ref="J42:J43"/>
    <mergeCell ref="I42:I43"/>
    <mergeCell ref="Q44:Q45"/>
    <mergeCell ref="M44:M45"/>
    <mergeCell ref="N44:O45"/>
    <mergeCell ref="Q42:Q43"/>
    <mergeCell ref="R42:R43"/>
    <mergeCell ref="Q40:Q41"/>
    <mergeCell ref="R40:R41"/>
    <mergeCell ref="S42:S43"/>
    <mergeCell ref="K33:K34"/>
    <mergeCell ref="K35:K36"/>
    <mergeCell ref="J33:J34"/>
    <mergeCell ref="M35:M36"/>
    <mergeCell ref="R37:R38"/>
    <mergeCell ref="S37:S38"/>
    <mergeCell ref="Q37:Q38"/>
    <mergeCell ref="J35:J36"/>
    <mergeCell ref="J37:J38"/>
    <mergeCell ref="M40:M41"/>
    <mergeCell ref="N40:O41"/>
    <mergeCell ref="K40:K41"/>
    <mergeCell ref="N35:O36"/>
    <mergeCell ref="N37:O38"/>
    <mergeCell ref="M37:M38"/>
    <mergeCell ref="K37:K38"/>
    <mergeCell ref="N33:O34"/>
    <mergeCell ref="N39:O39"/>
    <mergeCell ref="M33:M34"/>
    <mergeCell ref="S40:S41"/>
    <mergeCell ref="N31:O31"/>
    <mergeCell ref="N32:O32"/>
    <mergeCell ref="J29:J30"/>
    <mergeCell ref="I29:I30"/>
    <mergeCell ref="A35:B36"/>
    <mergeCell ref="A31:B31"/>
    <mergeCell ref="G31:H31"/>
    <mergeCell ref="I35:I36"/>
    <mergeCell ref="I33:I34"/>
    <mergeCell ref="A32:B32"/>
    <mergeCell ref="A33:B34"/>
    <mergeCell ref="D33:D34"/>
    <mergeCell ref="D35:D36"/>
    <mergeCell ref="C35:C36"/>
    <mergeCell ref="G35:H36"/>
    <mergeCell ref="F35:F36"/>
    <mergeCell ref="G32:H32"/>
    <mergeCell ref="E33:E34"/>
    <mergeCell ref="F33:F34"/>
    <mergeCell ref="G33:H34"/>
    <mergeCell ref="C33:C34"/>
    <mergeCell ref="E35:E36"/>
    <mergeCell ref="S29:S30"/>
    <mergeCell ref="M25:M26"/>
    <mergeCell ref="Q29:Q30"/>
    <mergeCell ref="N29:O30"/>
    <mergeCell ref="R29:R30"/>
    <mergeCell ref="M29:M30"/>
    <mergeCell ref="N28:O28"/>
    <mergeCell ref="A28:B28"/>
    <mergeCell ref="G28:H28"/>
    <mergeCell ref="K29:K30"/>
    <mergeCell ref="A29:B30"/>
    <mergeCell ref="C29:C30"/>
    <mergeCell ref="D29:D30"/>
    <mergeCell ref="E29:E30"/>
    <mergeCell ref="F29:F30"/>
    <mergeCell ref="G29:H30"/>
    <mergeCell ref="N27:O27"/>
    <mergeCell ref="A21:B22"/>
    <mergeCell ref="C21:C22"/>
    <mergeCell ref="D21:D22"/>
    <mergeCell ref="N23:O24"/>
    <mergeCell ref="J23:J24"/>
    <mergeCell ref="I25:I26"/>
    <mergeCell ref="D23:D24"/>
    <mergeCell ref="E23:E24"/>
    <mergeCell ref="G17:H17"/>
    <mergeCell ref="A27:B27"/>
    <mergeCell ref="G27:H27"/>
    <mergeCell ref="F25:F26"/>
    <mergeCell ref="G25:H26"/>
    <mergeCell ref="A25:B26"/>
    <mergeCell ref="C25:C26"/>
    <mergeCell ref="A23:B24"/>
    <mergeCell ref="C23:C24"/>
    <mergeCell ref="A18:B18"/>
    <mergeCell ref="G18:H18"/>
    <mergeCell ref="D25:D26"/>
    <mergeCell ref="R23:R24"/>
    <mergeCell ref="M23:M24"/>
    <mergeCell ref="G23:H24"/>
    <mergeCell ref="I23:I24"/>
    <mergeCell ref="K23:K24"/>
    <mergeCell ref="N25:O26"/>
    <mergeCell ref="Q23:Q24"/>
    <mergeCell ref="J19:J20"/>
    <mergeCell ref="G21:H22"/>
    <mergeCell ref="E21:E22"/>
    <mergeCell ref="S23:S24"/>
    <mergeCell ref="E25:E26"/>
    <mergeCell ref="F23:F24"/>
    <mergeCell ref="J25:J26"/>
    <mergeCell ref="K25:K26"/>
    <mergeCell ref="R25:R26"/>
    <mergeCell ref="S25:S26"/>
    <mergeCell ref="Q25:Q26"/>
    <mergeCell ref="S21:S22"/>
    <mergeCell ref="N19:O20"/>
    <mergeCell ref="S19:S20"/>
    <mergeCell ref="N21:O22"/>
    <mergeCell ref="R21:R22"/>
    <mergeCell ref="Q21:Q22"/>
    <mergeCell ref="F21:F22"/>
    <mergeCell ref="I19:I20"/>
    <mergeCell ref="R19:R20"/>
    <mergeCell ref="M19:M20"/>
    <mergeCell ref="Q19:Q20"/>
    <mergeCell ref="M21:M22"/>
    <mergeCell ref="I21:I22"/>
    <mergeCell ref="K19:K20"/>
    <mergeCell ref="K21:K22"/>
    <mergeCell ref="J21:J22"/>
    <mergeCell ref="N11:O11"/>
    <mergeCell ref="N10:O10"/>
    <mergeCell ref="R15:S15"/>
    <mergeCell ref="F16:G16"/>
    <mergeCell ref="F19:F20"/>
    <mergeCell ref="G19:H20"/>
    <mergeCell ref="A11:B15"/>
    <mergeCell ref="D19:D20"/>
    <mergeCell ref="E19:E20"/>
    <mergeCell ref="A16:B16"/>
    <mergeCell ref="C11:C15"/>
    <mergeCell ref="D11:D15"/>
    <mergeCell ref="A19:B20"/>
    <mergeCell ref="C19:C20"/>
    <mergeCell ref="A17:B17"/>
    <mergeCell ref="N16:O16"/>
    <mergeCell ref="N14:O14"/>
    <mergeCell ref="N15:O15"/>
    <mergeCell ref="E11:E15"/>
    <mergeCell ref="F11:G15"/>
    <mergeCell ref="H11:H15"/>
    <mergeCell ref="N18:O18"/>
    <mergeCell ref="N17:O17"/>
    <mergeCell ref="Q16:R16"/>
    <mergeCell ref="R11:S11"/>
    <mergeCell ref="A1:S1"/>
    <mergeCell ref="A3:B10"/>
    <mergeCell ref="C3:C10"/>
    <mergeCell ref="D3:D10"/>
    <mergeCell ref="E3:I6"/>
    <mergeCell ref="E7:E10"/>
    <mergeCell ref="J3:T6"/>
    <mergeCell ref="Q8:Q10"/>
    <mergeCell ref="F7:G10"/>
    <mergeCell ref="H7:I7"/>
    <mergeCell ref="J7:K7"/>
    <mergeCell ref="Q7:S7"/>
    <mergeCell ref="H8:H10"/>
    <mergeCell ref="M7:O7"/>
    <mergeCell ref="I8:I10"/>
    <mergeCell ref="N8:O8"/>
    <mergeCell ref="I11:I15"/>
    <mergeCell ref="N13:O13"/>
    <mergeCell ref="R8:S10"/>
    <mergeCell ref="N9:O9"/>
    <mergeCell ref="R13:S13"/>
    <mergeCell ref="N12:O12"/>
    <mergeCell ref="R12:S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Учебная часть</dc:creator>
  <cp:keywords/>
  <dc:description/>
  <cp:lastModifiedBy>Rodnik</cp:lastModifiedBy>
  <cp:lastPrinted>2016-05-11T09:00:36Z</cp:lastPrinted>
  <dcterms:created xsi:type="dcterms:W3CDTF">2016-04-04T02:23:22Z</dcterms:created>
  <dcterms:modified xsi:type="dcterms:W3CDTF">2016-10-24T03:44:15Z</dcterms:modified>
  <cp:category/>
  <cp:version/>
  <cp:contentType/>
  <cp:contentStatus/>
</cp:coreProperties>
</file>